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150" yWindow="270" windowWidth="28215" windowHeight="11775"/>
  </bookViews>
  <sheets>
    <sheet name="matrix" sheetId="28" r:id="rId1"/>
    <sheet name="Year" sheetId="1" r:id="rId2"/>
    <sheet name="1" sheetId="2" r:id="rId3"/>
    <sheet name="2" sheetId="14" r:id="rId4"/>
    <sheet name="3" sheetId="15" r:id="rId5"/>
    <sheet name="4" sheetId="17" r:id="rId6"/>
    <sheet name="5" sheetId="18" r:id="rId7"/>
    <sheet name="6" sheetId="19" r:id="rId8"/>
    <sheet name="7" sheetId="20" r:id="rId9"/>
    <sheet name="8" sheetId="21" r:id="rId10"/>
    <sheet name="9" sheetId="22" r:id="rId11"/>
    <sheet name="10" sheetId="23" r:id="rId12"/>
    <sheet name="11" sheetId="24" r:id="rId13"/>
    <sheet name="12" sheetId="25" r:id="rId14"/>
    <sheet name="©" sheetId="26" state="hidden" r:id="rId15"/>
  </sheets>
  <definedNames>
    <definedName name="event_dates" localSheetId="0">matrix!#REF!</definedName>
    <definedName name="event_dates">Year!$Y$9:$Y$195</definedName>
    <definedName name="events" localSheetId="0">matrix!$E$6:$E$146</definedName>
    <definedName name="events">Year!$Z$9:$Z$195</definedName>
    <definedName name="_xlnm.Print_Area" localSheetId="0">matrix!$A$3:$E$40</definedName>
    <definedName name="_xlnm.Print_Area" localSheetId="1">Year!$A$6:$Z$44</definedName>
    <definedName name="valuevx">42.314159</definedName>
  </definedNames>
  <calcPr calcId="145621"/>
</workbook>
</file>

<file path=xl/calcChain.xml><?xml version="1.0" encoding="utf-8"?>
<calcChain xmlns="http://schemas.openxmlformats.org/spreadsheetml/2006/main">
  <c r="BQ57" i="28" l="1"/>
  <c r="BP57" i="28"/>
  <c r="BO57" i="28"/>
  <c r="BN57" i="28"/>
  <c r="BM57" i="28"/>
  <c r="BL57" i="28"/>
  <c r="BK57" i="28"/>
  <c r="BI57" i="28"/>
  <c r="BH57" i="28"/>
  <c r="BG57" i="28"/>
  <c r="BF57" i="28"/>
  <c r="BE57" i="28"/>
  <c r="BD57" i="28"/>
  <c r="BC57" i="28"/>
  <c r="BA57" i="28"/>
  <c r="AZ57" i="28"/>
  <c r="AY57" i="28"/>
  <c r="AX57" i="28"/>
  <c r="AW57" i="28"/>
  <c r="AV57" i="28"/>
  <c r="AU57" i="28"/>
  <c r="AS57" i="28"/>
  <c r="AR57" i="28"/>
  <c r="AQ57" i="28"/>
  <c r="AP57" i="28"/>
  <c r="AO57" i="28"/>
  <c r="AN57" i="28"/>
  <c r="AM57" i="28"/>
  <c r="AK57" i="28"/>
  <c r="AJ57" i="28"/>
  <c r="AI57" i="28"/>
  <c r="AH57" i="28"/>
  <c r="AG57" i="28"/>
  <c r="AF57" i="28"/>
  <c r="AE57" i="28"/>
  <c r="DR73" i="1"/>
  <c r="DQ73" i="1"/>
  <c r="DP73" i="1"/>
  <c r="DO73" i="1"/>
  <c r="DN73" i="1"/>
  <c r="DM73" i="1"/>
  <c r="DL73" i="1"/>
  <c r="DJ73" i="1"/>
  <c r="DI73" i="1"/>
  <c r="DH73" i="1"/>
  <c r="DG73" i="1"/>
  <c r="DF73" i="1"/>
  <c r="DE73" i="1"/>
  <c r="DD73" i="1"/>
  <c r="DB73" i="1"/>
  <c r="DA73" i="1"/>
  <c r="CZ73" i="1"/>
  <c r="CY73" i="1"/>
  <c r="CX73" i="1"/>
  <c r="CW73" i="1"/>
  <c r="CV73" i="1"/>
  <c r="CL79" i="1"/>
  <c r="CK79" i="1"/>
  <c r="CJ79" i="1"/>
  <c r="CI79" i="1"/>
  <c r="CH79" i="1"/>
  <c r="CG79" i="1"/>
  <c r="CF79" i="1"/>
  <c r="CD79" i="1"/>
  <c r="CC79" i="1"/>
  <c r="CB79" i="1"/>
  <c r="CA79" i="1"/>
  <c r="BZ79" i="1"/>
  <c r="BY79" i="1"/>
  <c r="BX79" i="1"/>
  <c r="CT73" i="1"/>
  <c r="CS73" i="1"/>
  <c r="CR73" i="1"/>
  <c r="CQ73" i="1"/>
  <c r="CP73" i="1"/>
  <c r="CO73" i="1"/>
  <c r="CN73" i="1"/>
  <c r="CL73" i="1"/>
  <c r="CK73" i="1"/>
  <c r="CJ73" i="1"/>
  <c r="CI73" i="1"/>
  <c r="CH73" i="1"/>
  <c r="CG73" i="1"/>
  <c r="CF73" i="1"/>
  <c r="CD73" i="1"/>
  <c r="CC73" i="1"/>
  <c r="CB73" i="1"/>
  <c r="CA73" i="1"/>
  <c r="BZ73" i="1"/>
  <c r="BY73" i="1"/>
  <c r="BX73" i="1"/>
  <c r="BV79" i="1"/>
  <c r="BU79" i="1"/>
  <c r="BT79" i="1"/>
  <c r="BS79" i="1"/>
  <c r="BR79" i="1"/>
  <c r="BQ79" i="1"/>
  <c r="BP79" i="1"/>
  <c r="BN79" i="1"/>
  <c r="BM79" i="1"/>
  <c r="BL79" i="1"/>
  <c r="BK79" i="1"/>
  <c r="BJ79" i="1"/>
  <c r="BI79" i="1"/>
  <c r="BH79" i="1"/>
  <c r="BF79" i="1"/>
  <c r="BE79" i="1"/>
  <c r="BD79" i="1"/>
  <c r="BC79" i="1"/>
  <c r="BB79" i="1"/>
  <c r="BA79" i="1"/>
  <c r="AZ79" i="1"/>
  <c r="BV73" i="1"/>
  <c r="BU73" i="1"/>
  <c r="BT73" i="1"/>
  <c r="BS73" i="1"/>
  <c r="BR73" i="1"/>
  <c r="BQ73" i="1"/>
  <c r="BP73" i="1"/>
  <c r="BN73" i="1"/>
  <c r="BM73" i="1"/>
  <c r="BL73" i="1"/>
  <c r="BK73" i="1"/>
  <c r="BJ73" i="1"/>
  <c r="BI73" i="1"/>
  <c r="BH73" i="1"/>
  <c r="BF73" i="1"/>
  <c r="BE73" i="1"/>
  <c r="BD73" i="1"/>
  <c r="BC73" i="1"/>
  <c r="BB73" i="1"/>
  <c r="BA73" i="1"/>
  <c r="AZ73" i="1"/>
  <c r="AX79" i="1"/>
  <c r="AW79" i="1"/>
  <c r="AV79" i="1"/>
  <c r="AU79" i="1"/>
  <c r="AT79" i="1"/>
  <c r="AS79" i="1"/>
  <c r="AR79" i="1"/>
  <c r="AP79" i="1"/>
  <c r="AO79" i="1"/>
  <c r="AN79" i="1"/>
  <c r="AM79" i="1"/>
  <c r="AL79" i="1"/>
  <c r="AK79" i="1"/>
  <c r="AJ79" i="1"/>
  <c r="AX73" i="1"/>
  <c r="AW73" i="1"/>
  <c r="AV73" i="1"/>
  <c r="AU73" i="1"/>
  <c r="AT73" i="1"/>
  <c r="AS73" i="1"/>
  <c r="AR73" i="1"/>
  <c r="AP73" i="1"/>
  <c r="AO73" i="1"/>
  <c r="AN73" i="1"/>
  <c r="AM73" i="1"/>
  <c r="AL73" i="1"/>
  <c r="AK73" i="1"/>
  <c r="AJ73" i="1"/>
  <c r="AH73" i="1"/>
  <c r="AG73" i="1"/>
  <c r="AF73" i="1"/>
  <c r="AE73" i="1"/>
  <c r="AD73" i="1"/>
  <c r="AC73" i="1"/>
  <c r="AB73" i="1"/>
  <c r="DR64" i="1" l="1"/>
  <c r="DQ64" i="1"/>
  <c r="DP64" i="1"/>
  <c r="DO64" i="1"/>
  <c r="DN64" i="1"/>
  <c r="DM64" i="1"/>
  <c r="DL64" i="1"/>
  <c r="DJ64" i="1"/>
  <c r="DI64" i="1"/>
  <c r="DH64" i="1"/>
  <c r="DG64" i="1"/>
  <c r="DF64" i="1"/>
  <c r="DE64" i="1"/>
  <c r="DD64" i="1"/>
  <c r="DB64" i="1"/>
  <c r="DA64" i="1"/>
  <c r="CZ64" i="1"/>
  <c r="CY64" i="1"/>
  <c r="CX64" i="1"/>
  <c r="CW64" i="1"/>
  <c r="CV64" i="1"/>
  <c r="CT64" i="1"/>
  <c r="CS64" i="1"/>
  <c r="CR64" i="1"/>
  <c r="CQ64" i="1"/>
  <c r="CP64" i="1"/>
  <c r="CO64" i="1"/>
  <c r="CN64" i="1"/>
  <c r="CL64" i="1"/>
  <c r="CK64" i="1"/>
  <c r="CJ64" i="1"/>
  <c r="CI64" i="1"/>
  <c r="CH64" i="1"/>
  <c r="CG64" i="1"/>
  <c r="CF64" i="1"/>
  <c r="CD64" i="1"/>
  <c r="CC64" i="1"/>
  <c r="CB64" i="1"/>
  <c r="CA64" i="1"/>
  <c r="BZ64" i="1"/>
  <c r="BY64" i="1"/>
  <c r="BX64" i="1"/>
  <c r="BV64" i="1"/>
  <c r="BU64" i="1"/>
  <c r="BT64" i="1"/>
  <c r="BS64" i="1"/>
  <c r="BR64" i="1"/>
  <c r="BQ64" i="1"/>
  <c r="BP64" i="1"/>
  <c r="BN64" i="1"/>
  <c r="BM64" i="1"/>
  <c r="BL64" i="1"/>
  <c r="BK64" i="1"/>
  <c r="BJ64" i="1"/>
  <c r="BI64" i="1"/>
  <c r="BH64" i="1"/>
  <c r="BF64" i="1"/>
  <c r="BE64" i="1"/>
  <c r="BD64" i="1"/>
  <c r="BC64" i="1"/>
  <c r="BB64" i="1"/>
  <c r="BA64" i="1"/>
  <c r="AZ64" i="1"/>
  <c r="AX64" i="1"/>
  <c r="AW64" i="1"/>
  <c r="AV64" i="1"/>
  <c r="AU64" i="1"/>
  <c r="AT64" i="1"/>
  <c r="AS64" i="1"/>
  <c r="AR64" i="1"/>
  <c r="AP64" i="1"/>
  <c r="AO64" i="1"/>
  <c r="AN64" i="1"/>
  <c r="AM64" i="1"/>
  <c r="AL64" i="1"/>
  <c r="AK64" i="1"/>
  <c r="AJ64" i="1"/>
  <c r="AH64" i="1"/>
  <c r="AG64" i="1"/>
  <c r="AF64" i="1"/>
  <c r="AE64" i="1"/>
  <c r="AD64" i="1"/>
  <c r="AC64" i="1"/>
  <c r="AB64" i="1"/>
  <c r="BV46" i="1" l="1"/>
  <c r="BU46" i="1"/>
  <c r="BT46" i="1"/>
  <c r="BS46" i="1"/>
  <c r="BR46" i="1"/>
  <c r="BQ46" i="1"/>
  <c r="BP46" i="1"/>
  <c r="BN46" i="1"/>
  <c r="BM46" i="1"/>
  <c r="BL46" i="1"/>
  <c r="BK46" i="1"/>
  <c r="BJ46" i="1"/>
  <c r="BI46" i="1"/>
  <c r="BH46" i="1"/>
  <c r="BF46" i="1"/>
  <c r="BE46" i="1"/>
  <c r="BD46" i="1"/>
  <c r="BC46" i="1"/>
  <c r="BB46" i="1"/>
  <c r="BA46" i="1"/>
  <c r="AZ46" i="1"/>
  <c r="CT46" i="1"/>
  <c r="CS46" i="1"/>
  <c r="CR46" i="1"/>
  <c r="CQ46" i="1"/>
  <c r="CP46" i="1"/>
  <c r="CO46" i="1"/>
  <c r="CN46" i="1"/>
  <c r="CL46" i="1"/>
  <c r="CK46" i="1"/>
  <c r="CJ46" i="1"/>
  <c r="CI46" i="1"/>
  <c r="CH46" i="1"/>
  <c r="CG46" i="1"/>
  <c r="CF46" i="1"/>
  <c r="CD46" i="1"/>
  <c r="CC46" i="1"/>
  <c r="CB46" i="1"/>
  <c r="CA46" i="1"/>
  <c r="BZ46" i="1"/>
  <c r="BY46" i="1"/>
  <c r="BX46" i="1"/>
  <c r="AB46" i="1"/>
  <c r="AC46" i="1"/>
  <c r="AD46" i="1"/>
  <c r="AE46" i="1"/>
  <c r="AF46" i="1"/>
  <c r="AG46" i="1"/>
  <c r="AH46" i="1"/>
  <c r="AJ46" i="1"/>
  <c r="AK46" i="1"/>
  <c r="AL46" i="1"/>
  <c r="AM46" i="1"/>
  <c r="AN46" i="1"/>
  <c r="AO46" i="1"/>
  <c r="AP46" i="1"/>
  <c r="AR46" i="1"/>
  <c r="AS46" i="1"/>
  <c r="AT46" i="1"/>
  <c r="AU46" i="1"/>
  <c r="AV46" i="1"/>
  <c r="AW46" i="1"/>
  <c r="AX46" i="1"/>
  <c r="A6" i="1" l="1"/>
  <c r="A9" i="1"/>
  <c r="A10" i="1"/>
  <c r="I10" i="1"/>
  <c r="B10" i="1"/>
  <c r="J19" i="1"/>
  <c r="C10" i="1"/>
  <c r="S10" i="1"/>
  <c r="D10" i="1"/>
  <c r="E10" i="1"/>
  <c r="M10" i="1"/>
  <c r="F10" i="1"/>
  <c r="N19" i="1"/>
  <c r="G10" i="1"/>
  <c r="W10" i="1"/>
  <c r="K10" i="1"/>
  <c r="L10" i="1"/>
  <c r="O10" i="1"/>
  <c r="T10" i="1"/>
  <c r="A19" i="1"/>
  <c r="C19" i="1"/>
  <c r="D19" i="1"/>
  <c r="E19" i="1"/>
  <c r="G19" i="1"/>
  <c r="I19" i="1"/>
  <c r="K19" i="1"/>
  <c r="L19" i="1"/>
  <c r="M19" i="1"/>
  <c r="O19" i="1"/>
  <c r="Q19" i="1"/>
  <c r="R19" i="1"/>
  <c r="S19" i="1"/>
  <c r="T19" i="1"/>
  <c r="U19" i="1"/>
  <c r="V19" i="1"/>
  <c r="W19" i="1"/>
  <c r="A28" i="1"/>
  <c r="C28" i="1"/>
  <c r="D28" i="1"/>
  <c r="E28" i="1"/>
  <c r="G28" i="1"/>
  <c r="I28" i="1"/>
  <c r="K28" i="1"/>
  <c r="L28" i="1"/>
  <c r="M28" i="1"/>
  <c r="O28" i="1"/>
  <c r="Q28" i="1"/>
  <c r="R28" i="1"/>
  <c r="S28" i="1"/>
  <c r="T28" i="1"/>
  <c r="U28" i="1"/>
  <c r="W28" i="1"/>
  <c r="A37" i="1"/>
  <c r="B37" i="1"/>
  <c r="C37" i="1"/>
  <c r="D37" i="1"/>
  <c r="E37" i="1"/>
  <c r="F37" i="1"/>
  <c r="G37" i="1"/>
  <c r="I37" i="1"/>
  <c r="K37" i="1"/>
  <c r="L37" i="1"/>
  <c r="M37" i="1"/>
  <c r="O37" i="1"/>
  <c r="Q37" i="1"/>
  <c r="S37" i="1"/>
  <c r="T37" i="1"/>
  <c r="U37" i="1"/>
  <c r="W37" i="1"/>
  <c r="M2" i="2"/>
  <c r="M2" i="24" s="1"/>
  <c r="M2" i="25"/>
  <c r="K2" i="2"/>
  <c r="K2" i="18"/>
  <c r="I2" i="2"/>
  <c r="I2" i="15" s="1"/>
  <c r="G2" i="2"/>
  <c r="G2" i="18" s="1"/>
  <c r="G2" i="24"/>
  <c r="E2" i="2"/>
  <c r="E2" i="25" s="1"/>
  <c r="C2" i="2"/>
  <c r="C2" i="22"/>
  <c r="A2" i="2"/>
  <c r="A2" i="22" s="1"/>
  <c r="A2" i="25"/>
  <c r="A1" i="25"/>
  <c r="A1" i="24"/>
  <c r="A1" i="23"/>
  <c r="A1" i="22"/>
  <c r="A1" i="21"/>
  <c r="A1" i="20"/>
  <c r="A1" i="19"/>
  <c r="A1" i="18"/>
  <c r="A1" i="17"/>
  <c r="A1" i="15"/>
  <c r="A1" i="14"/>
  <c r="A1" i="2"/>
  <c r="A2" i="18"/>
  <c r="A2" i="15"/>
  <c r="I2" i="20"/>
  <c r="U10" i="1"/>
  <c r="A2" i="24"/>
  <c r="Q10" i="1"/>
  <c r="C2" i="14"/>
  <c r="M2" i="22"/>
  <c r="N37" i="1"/>
  <c r="J37" i="1"/>
  <c r="F28" i="1"/>
  <c r="B28" i="1"/>
  <c r="N10" i="1"/>
  <c r="J10" i="1"/>
  <c r="V37" i="1"/>
  <c r="R37" i="1"/>
  <c r="N28" i="1"/>
  <c r="J28" i="1"/>
  <c r="F19" i="1"/>
  <c r="B19" i="1"/>
  <c r="V10" i="1"/>
  <c r="R10" i="1"/>
  <c r="V28" i="1"/>
  <c r="K2" i="23"/>
  <c r="C2" i="15"/>
  <c r="C2" i="17"/>
  <c r="C2" i="18"/>
  <c r="K2" i="19"/>
  <c r="C2" i="21"/>
  <c r="C2" i="19"/>
  <c r="K2" i="22"/>
  <c r="K2" i="21"/>
  <c r="C2" i="23"/>
  <c r="K2" i="25"/>
  <c r="K2" i="14"/>
  <c r="K2" i="15"/>
  <c r="K2" i="17"/>
  <c r="C2" i="25"/>
  <c r="A2" i="14"/>
  <c r="I2" i="17"/>
  <c r="A2" i="19"/>
  <c r="A2" i="20"/>
  <c r="A2" i="21"/>
  <c r="M2" i="23"/>
  <c r="M2" i="15"/>
  <c r="G2" i="17"/>
  <c r="M2" i="14"/>
  <c r="M2" i="18"/>
  <c r="G2" i="19"/>
  <c r="M2" i="20"/>
  <c r="G2" i="22"/>
  <c r="C2" i="24"/>
  <c r="C2" i="20"/>
  <c r="K2" i="24"/>
  <c r="K2" i="20"/>
  <c r="M2" i="21"/>
  <c r="A12" i="1" l="1"/>
  <c r="A9" i="2" s="1"/>
  <c r="A10" i="2" s="1"/>
  <c r="C15" i="1"/>
  <c r="E27" i="2" s="1"/>
  <c r="G2" i="15"/>
  <c r="E2" i="23"/>
  <c r="E2" i="21"/>
  <c r="E2" i="14"/>
  <c r="I2" i="18"/>
  <c r="G2" i="23"/>
  <c r="E2" i="18"/>
  <c r="I2" i="22"/>
  <c r="E2" i="24"/>
  <c r="M2" i="17"/>
  <c r="G2" i="20"/>
  <c r="G2" i="25"/>
  <c r="E2" i="22"/>
  <c r="E2" i="15"/>
  <c r="I2" i="19"/>
  <c r="I2" i="24"/>
  <c r="G2" i="21"/>
  <c r="I2" i="23"/>
  <c r="E2" i="20"/>
  <c r="M2" i="19"/>
  <c r="A2" i="23"/>
  <c r="G2" i="14"/>
  <c r="A2" i="17"/>
  <c r="E2" i="19"/>
  <c r="E2" i="17"/>
  <c r="I2" i="25"/>
  <c r="I2" i="14"/>
  <c r="I2" i="21"/>
  <c r="H1" i="2"/>
  <c r="D11" i="1"/>
  <c r="G3" i="2" s="1"/>
  <c r="G4" i="2" s="1"/>
  <c r="E16" i="1"/>
  <c r="E11" i="1"/>
  <c r="I3" i="2" s="1"/>
  <c r="J3" i="2" s="1"/>
  <c r="A15" i="1"/>
  <c r="A27" i="2" s="1"/>
  <c r="A28" i="2" s="1"/>
  <c r="F14" i="1"/>
  <c r="K21" i="2" s="1"/>
  <c r="K22" i="2" s="1"/>
  <c r="G13" i="1"/>
  <c r="M15" i="2" s="1"/>
  <c r="N15" i="2" s="1"/>
  <c r="D16" i="1"/>
  <c r="B13" i="1"/>
  <c r="C15" i="2" s="1"/>
  <c r="B9" i="2"/>
  <c r="G11" i="1"/>
  <c r="M3" i="2" s="1"/>
  <c r="M4" i="2" s="1"/>
  <c r="E13" i="1"/>
  <c r="I15" i="2" s="1"/>
  <c r="J15" i="2" s="1"/>
  <c r="F15" i="1"/>
  <c r="K27" i="2" s="1"/>
  <c r="E12" i="1"/>
  <c r="I9" i="2" s="1"/>
  <c r="I10" i="2" s="1"/>
  <c r="E14" i="1"/>
  <c r="I21" i="2" s="1"/>
  <c r="B11" i="1"/>
  <c r="C3" i="2" s="1"/>
  <c r="C11" i="1"/>
  <c r="E3" i="2" s="1"/>
  <c r="F3" i="2" s="1"/>
  <c r="C12" i="1"/>
  <c r="E9" i="2" s="1"/>
  <c r="G15" i="1"/>
  <c r="M27" i="2" s="1"/>
  <c r="B16" i="1"/>
  <c r="C33" i="2" s="1"/>
  <c r="G14" i="1"/>
  <c r="M21" i="2" s="1"/>
  <c r="D13" i="1"/>
  <c r="G15" i="2" s="1"/>
  <c r="F11" i="1"/>
  <c r="K3" i="2" s="1"/>
  <c r="L3" i="2" s="1"/>
  <c r="I9" i="1"/>
  <c r="N12" i="1" s="1"/>
  <c r="K9" i="14" s="1"/>
  <c r="D12" i="1"/>
  <c r="G9" i="2" s="1"/>
  <c r="B14" i="1"/>
  <c r="C21" i="2" s="1"/>
  <c r="D21" i="2" s="1"/>
  <c r="G16" i="1"/>
  <c r="E15" i="1"/>
  <c r="I27" i="2" s="1"/>
  <c r="A14" i="1"/>
  <c r="A21" i="2" s="1"/>
  <c r="F12" i="1"/>
  <c r="K9" i="2" s="1"/>
  <c r="L9" i="2" s="1"/>
  <c r="A11" i="1"/>
  <c r="A3" i="2" s="1"/>
  <c r="C16" i="1"/>
  <c r="D15" i="1"/>
  <c r="G27" i="2" s="1"/>
  <c r="C14" i="1"/>
  <c r="E21" i="2" s="1"/>
  <c r="C13" i="1"/>
  <c r="E15" i="2" s="1"/>
  <c r="B12" i="1"/>
  <c r="C9" i="2" s="1"/>
  <c r="A13" i="1"/>
  <c r="A15" i="2" s="1"/>
  <c r="F16" i="1"/>
  <c r="A16" i="1"/>
  <c r="A33" i="2" s="1"/>
  <c r="B15" i="1"/>
  <c r="C27" i="2" s="1"/>
  <c r="D14" i="1"/>
  <c r="G21" i="2" s="1"/>
  <c r="F13" i="1"/>
  <c r="K15" i="2" s="1"/>
  <c r="G12" i="1"/>
  <c r="M9" i="2" s="1"/>
  <c r="K13" i="1" l="1"/>
  <c r="E15" i="14" s="1"/>
  <c r="K16" i="1"/>
  <c r="K15" i="1"/>
  <c r="E27" i="14" s="1"/>
  <c r="E28" i="14" s="1"/>
  <c r="L15" i="1"/>
  <c r="G27" i="14" s="1"/>
  <c r="B27" i="2"/>
  <c r="K11" i="1"/>
  <c r="E3" i="14" s="1"/>
  <c r="E4" i="14" s="1"/>
  <c r="M13" i="1"/>
  <c r="I15" i="14" s="1"/>
  <c r="J15" i="14" s="1"/>
  <c r="N3" i="2"/>
  <c r="O14" i="1"/>
  <c r="M21" i="14" s="1"/>
  <c r="M22" i="14" s="1"/>
  <c r="H3" i="2"/>
  <c r="I16" i="2"/>
  <c r="L14" i="1"/>
  <c r="G21" i="14" s="1"/>
  <c r="G22" i="14" s="1"/>
  <c r="M16" i="2"/>
  <c r="D15" i="2"/>
  <c r="C16" i="2"/>
  <c r="I4" i="2"/>
  <c r="L21" i="2"/>
  <c r="C22" i="2"/>
  <c r="K10" i="2"/>
  <c r="J9" i="2"/>
  <c r="K28" i="2"/>
  <c r="L27" i="2"/>
  <c r="E4" i="2"/>
  <c r="C4" i="2"/>
  <c r="D3" i="2"/>
  <c r="I22" i="2"/>
  <c r="J21" i="2"/>
  <c r="A4" i="2"/>
  <c r="B3" i="2"/>
  <c r="G16" i="2"/>
  <c r="H15" i="2"/>
  <c r="E10" i="2"/>
  <c r="F9" i="2"/>
  <c r="A22" i="2"/>
  <c r="B21" i="2"/>
  <c r="H9" i="2"/>
  <c r="G10" i="2"/>
  <c r="N21" i="2"/>
  <c r="M22" i="2"/>
  <c r="N27" i="2"/>
  <c r="M28" i="2"/>
  <c r="K4" i="2"/>
  <c r="J27" i="2"/>
  <c r="I28" i="2"/>
  <c r="M11" i="1"/>
  <c r="I3" i="14" s="1"/>
  <c r="J11" i="1"/>
  <c r="C3" i="14" s="1"/>
  <c r="J15" i="1"/>
  <c r="C27" i="14" s="1"/>
  <c r="I12" i="1"/>
  <c r="A9" i="14" s="1"/>
  <c r="M14" i="1"/>
  <c r="I21" i="14" s="1"/>
  <c r="K12" i="1"/>
  <c r="E9" i="14" s="1"/>
  <c r="I11" i="1"/>
  <c r="A3" i="14" s="1"/>
  <c r="N14" i="1"/>
  <c r="K21" i="14" s="1"/>
  <c r="I15" i="1"/>
  <c r="A27" i="14" s="1"/>
  <c r="H1" i="14"/>
  <c r="L12" i="1"/>
  <c r="G9" i="14" s="1"/>
  <c r="M12" i="1"/>
  <c r="I9" i="14" s="1"/>
  <c r="O15" i="1"/>
  <c r="M27" i="14" s="1"/>
  <c r="O12" i="1"/>
  <c r="M9" i="14" s="1"/>
  <c r="J12" i="1"/>
  <c r="C9" i="14" s="1"/>
  <c r="J16" i="1"/>
  <c r="C33" i="14" s="1"/>
  <c r="M15" i="1"/>
  <c r="I27" i="14" s="1"/>
  <c r="L11" i="1"/>
  <c r="G3" i="14" s="1"/>
  <c r="N15" i="1"/>
  <c r="K27" i="14" s="1"/>
  <c r="J13" i="1"/>
  <c r="C15" i="14" s="1"/>
  <c r="L16" i="1"/>
  <c r="O13" i="1"/>
  <c r="M15" i="14" s="1"/>
  <c r="I16" i="1"/>
  <c r="A33" i="14" s="1"/>
  <c r="K14" i="1"/>
  <c r="E21" i="14" s="1"/>
  <c r="L13" i="1"/>
  <c r="G15" i="14" s="1"/>
  <c r="N16" i="1"/>
  <c r="Q9" i="1"/>
  <c r="O11" i="1"/>
  <c r="M3" i="14" s="1"/>
  <c r="J14" i="1"/>
  <c r="C21" i="14" s="1"/>
  <c r="O16" i="1"/>
  <c r="I14" i="1"/>
  <c r="A21" i="14" s="1"/>
  <c r="I13" i="1"/>
  <c r="A15" i="14" s="1"/>
  <c r="N13" i="1"/>
  <c r="K15" i="14" s="1"/>
  <c r="N11" i="1"/>
  <c r="K3" i="14" s="1"/>
  <c r="M16" i="1"/>
  <c r="D33" i="2"/>
  <c r="C34" i="2"/>
  <c r="F15" i="2"/>
  <c r="E16" i="2"/>
  <c r="E22" i="2"/>
  <c r="F21" i="2"/>
  <c r="G28" i="2"/>
  <c r="H27" i="2"/>
  <c r="C10" i="2"/>
  <c r="D9" i="2"/>
  <c r="N9" i="2"/>
  <c r="M10" i="2"/>
  <c r="A34" i="2"/>
  <c r="B33" i="2"/>
  <c r="L15" i="2"/>
  <c r="K16" i="2"/>
  <c r="H21" i="2"/>
  <c r="G22" i="2"/>
  <c r="E16" i="14"/>
  <c r="F15" i="14"/>
  <c r="E28" i="2"/>
  <c r="F27" i="2"/>
  <c r="K10" i="14"/>
  <c r="L9" i="14"/>
  <c r="C28" i="2"/>
  <c r="D27" i="2"/>
  <c r="B15" i="2"/>
  <c r="A16" i="2"/>
  <c r="H27" i="14"/>
  <c r="G28" i="14"/>
  <c r="H21" i="14"/>
  <c r="I16" i="14"/>
  <c r="F27" i="14" l="1"/>
  <c r="F3" i="14"/>
  <c r="N21" i="14"/>
  <c r="A22" i="14"/>
  <c r="B21" i="14"/>
  <c r="B33" i="14"/>
  <c r="A34" i="14"/>
  <c r="H9" i="14"/>
  <c r="G10" i="14"/>
  <c r="C28" i="14"/>
  <c r="D27" i="14"/>
  <c r="K4" i="14"/>
  <c r="L3" i="14"/>
  <c r="M16" i="14"/>
  <c r="N15" i="14"/>
  <c r="G4" i="14"/>
  <c r="H3" i="14"/>
  <c r="M10" i="14"/>
  <c r="N9" i="14"/>
  <c r="F9" i="14"/>
  <c r="E10" i="14"/>
  <c r="D3" i="14"/>
  <c r="C4" i="14"/>
  <c r="K28" i="14"/>
  <c r="L27" i="14"/>
  <c r="A4" i="14"/>
  <c r="B3" i="14"/>
  <c r="L15" i="14"/>
  <c r="K16" i="14"/>
  <c r="C22" i="14"/>
  <c r="D21" i="14"/>
  <c r="G16" i="14"/>
  <c r="H15" i="14"/>
  <c r="I28" i="14"/>
  <c r="J27" i="14"/>
  <c r="M28" i="14"/>
  <c r="N27" i="14"/>
  <c r="A28" i="14"/>
  <c r="B27" i="14"/>
  <c r="J21" i="14"/>
  <c r="I22" i="14"/>
  <c r="I4" i="14"/>
  <c r="J3" i="14"/>
  <c r="Q13" i="1"/>
  <c r="A15" i="15" s="1"/>
  <c r="V16" i="1"/>
  <c r="R13" i="1"/>
  <c r="C15" i="15" s="1"/>
  <c r="Q11" i="1"/>
  <c r="A3" i="15" s="1"/>
  <c r="W13" i="1"/>
  <c r="M15" i="15" s="1"/>
  <c r="A18" i="1"/>
  <c r="U16" i="1"/>
  <c r="R11" i="1"/>
  <c r="C3" i="15" s="1"/>
  <c r="W14" i="1"/>
  <c r="M21" i="15" s="1"/>
  <c r="H1" i="15"/>
  <c r="S11" i="1"/>
  <c r="E3" i="15" s="1"/>
  <c r="T14" i="1"/>
  <c r="G21" i="15" s="1"/>
  <c r="S12" i="1"/>
  <c r="E9" i="15" s="1"/>
  <c r="Q14" i="1"/>
  <c r="A21" i="15" s="1"/>
  <c r="T12" i="1"/>
  <c r="G9" i="15" s="1"/>
  <c r="V14" i="1"/>
  <c r="K21" i="15" s="1"/>
  <c r="W16" i="1"/>
  <c r="Q12" i="1"/>
  <c r="A9" i="15" s="1"/>
  <c r="V13" i="1"/>
  <c r="K15" i="15" s="1"/>
  <c r="S14" i="1"/>
  <c r="E21" i="15" s="1"/>
  <c r="T15" i="1"/>
  <c r="G27" i="15" s="1"/>
  <c r="U14" i="1"/>
  <c r="I21" i="15" s="1"/>
  <c r="U15" i="1"/>
  <c r="I27" i="15" s="1"/>
  <c r="W12" i="1"/>
  <c r="M9" i="15" s="1"/>
  <c r="V15" i="1"/>
  <c r="K27" i="15" s="1"/>
  <c r="T13" i="1"/>
  <c r="G15" i="15" s="1"/>
  <c r="W15" i="1"/>
  <c r="M27" i="15" s="1"/>
  <c r="Q16" i="1"/>
  <c r="A33" i="15" s="1"/>
  <c r="R12" i="1"/>
  <c r="C9" i="15" s="1"/>
  <c r="T11" i="1"/>
  <c r="G3" i="15" s="1"/>
  <c r="U11" i="1"/>
  <c r="I3" i="15" s="1"/>
  <c r="V11" i="1"/>
  <c r="K3" i="15" s="1"/>
  <c r="V12" i="1"/>
  <c r="K9" i="15" s="1"/>
  <c r="S13" i="1"/>
  <c r="E15" i="15" s="1"/>
  <c r="U12" i="1"/>
  <c r="I9" i="15" s="1"/>
  <c r="U13" i="1"/>
  <c r="I15" i="15" s="1"/>
  <c r="R14" i="1"/>
  <c r="C21" i="15" s="1"/>
  <c r="S16" i="1"/>
  <c r="S15" i="1"/>
  <c r="E27" i="15" s="1"/>
  <c r="Q15" i="1"/>
  <c r="A27" i="15" s="1"/>
  <c r="R15" i="1"/>
  <c r="C27" i="15" s="1"/>
  <c r="T16" i="1"/>
  <c r="W11" i="1"/>
  <c r="M3" i="15" s="1"/>
  <c r="R16" i="1"/>
  <c r="C33" i="15" s="1"/>
  <c r="C10" i="14"/>
  <c r="D9" i="14"/>
  <c r="B15" i="14"/>
  <c r="A16" i="14"/>
  <c r="M4" i="14"/>
  <c r="N3" i="14"/>
  <c r="E22" i="14"/>
  <c r="F21" i="14"/>
  <c r="C16" i="14"/>
  <c r="D15" i="14"/>
  <c r="C34" i="14"/>
  <c r="D33" i="14"/>
  <c r="J9" i="14"/>
  <c r="I10" i="14"/>
  <c r="K22" i="14"/>
  <c r="L21" i="14"/>
  <c r="B9" i="14"/>
  <c r="A10" i="14"/>
  <c r="A28" i="15" l="1"/>
  <c r="B27" i="15"/>
  <c r="K4" i="15"/>
  <c r="L3" i="15"/>
  <c r="F21" i="15"/>
  <c r="E22" i="15"/>
  <c r="D3" i="15"/>
  <c r="C4" i="15"/>
  <c r="N3" i="15"/>
  <c r="M4" i="15"/>
  <c r="F27" i="15"/>
  <c r="E28" i="15"/>
  <c r="I10" i="15"/>
  <c r="J9" i="15"/>
  <c r="J3" i="15"/>
  <c r="I4" i="15"/>
  <c r="N27" i="15"/>
  <c r="M28" i="15"/>
  <c r="I28" i="15"/>
  <c r="J27" i="15"/>
  <c r="K16" i="15"/>
  <c r="L15" i="15"/>
  <c r="G10" i="15"/>
  <c r="H9" i="15"/>
  <c r="F3" i="15"/>
  <c r="E4" i="15"/>
  <c r="D15" i="15"/>
  <c r="C16" i="15"/>
  <c r="C34" i="15"/>
  <c r="D33" i="15"/>
  <c r="A34" i="15"/>
  <c r="B33" i="15"/>
  <c r="L21" i="15"/>
  <c r="K22" i="15"/>
  <c r="A4" i="15"/>
  <c r="B3" i="15"/>
  <c r="F15" i="15"/>
  <c r="E16" i="15"/>
  <c r="G4" i="15"/>
  <c r="H3" i="15"/>
  <c r="H15" i="15"/>
  <c r="G16" i="15"/>
  <c r="J21" i="15"/>
  <c r="I22" i="15"/>
  <c r="A10" i="15"/>
  <c r="B9" i="15"/>
  <c r="A22" i="15"/>
  <c r="B21" i="15"/>
  <c r="F21" i="1"/>
  <c r="K9" i="17" s="1"/>
  <c r="C24" i="1"/>
  <c r="E27" i="17" s="1"/>
  <c r="A20" i="1"/>
  <c r="A3" i="17" s="1"/>
  <c r="G22" i="1"/>
  <c r="M15" i="17" s="1"/>
  <c r="E24" i="1"/>
  <c r="I27" i="17" s="1"/>
  <c r="A23" i="1"/>
  <c r="A21" i="17" s="1"/>
  <c r="B20" i="1"/>
  <c r="C3" i="17" s="1"/>
  <c r="B22" i="1"/>
  <c r="C15" i="17" s="1"/>
  <c r="A21" i="1"/>
  <c r="A9" i="17" s="1"/>
  <c r="B24" i="1"/>
  <c r="C27" i="17" s="1"/>
  <c r="H1" i="17"/>
  <c r="G20" i="1"/>
  <c r="M3" i="17" s="1"/>
  <c r="E22" i="1"/>
  <c r="I15" i="17" s="1"/>
  <c r="B25" i="1"/>
  <c r="C33" i="17" s="1"/>
  <c r="D21" i="1"/>
  <c r="G9" i="17" s="1"/>
  <c r="F23" i="1"/>
  <c r="K21" i="17" s="1"/>
  <c r="C21" i="1"/>
  <c r="E9" i="17" s="1"/>
  <c r="G25" i="1"/>
  <c r="C23" i="1"/>
  <c r="E21" i="17" s="1"/>
  <c r="D20" i="1"/>
  <c r="G3" i="17" s="1"/>
  <c r="C25" i="1"/>
  <c r="A22" i="1"/>
  <c r="A15" i="17" s="1"/>
  <c r="E20" i="1"/>
  <c r="I3" i="17" s="1"/>
  <c r="D25" i="1"/>
  <c r="E21" i="1"/>
  <c r="I9" i="17" s="1"/>
  <c r="E23" i="1"/>
  <c r="I21" i="17" s="1"/>
  <c r="E25" i="1"/>
  <c r="D23" i="1"/>
  <c r="G21" i="17" s="1"/>
  <c r="F22" i="1"/>
  <c r="K15" i="17" s="1"/>
  <c r="F24" i="1"/>
  <c r="K27" i="17" s="1"/>
  <c r="F20" i="1"/>
  <c r="K3" i="17" s="1"/>
  <c r="C20" i="1"/>
  <c r="E3" i="17" s="1"/>
  <c r="B23" i="1"/>
  <c r="C21" i="17" s="1"/>
  <c r="D24" i="1"/>
  <c r="G27" i="17" s="1"/>
  <c r="D22" i="1"/>
  <c r="G15" i="17" s="1"/>
  <c r="A24" i="1"/>
  <c r="A27" i="17" s="1"/>
  <c r="I18" i="1"/>
  <c r="C22" i="1"/>
  <c r="E15" i="17" s="1"/>
  <c r="G24" i="1"/>
  <c r="M27" i="17" s="1"/>
  <c r="A25" i="1"/>
  <c r="A33" i="17" s="1"/>
  <c r="B21" i="1"/>
  <c r="C9" i="17" s="1"/>
  <c r="G23" i="1"/>
  <c r="M21" i="17" s="1"/>
  <c r="F25" i="1"/>
  <c r="G21" i="1"/>
  <c r="M9" i="17" s="1"/>
  <c r="I16" i="15"/>
  <c r="J15" i="15"/>
  <c r="N9" i="15"/>
  <c r="M10" i="15"/>
  <c r="H21" i="15"/>
  <c r="G22" i="15"/>
  <c r="C28" i="15"/>
  <c r="D27" i="15"/>
  <c r="D21" i="15"/>
  <c r="C22" i="15"/>
  <c r="K10" i="15"/>
  <c r="L9" i="15"/>
  <c r="D9" i="15"/>
  <c r="C10" i="15"/>
  <c r="L27" i="15"/>
  <c r="K28" i="15"/>
  <c r="G28" i="15"/>
  <c r="H27" i="15"/>
  <c r="E10" i="15"/>
  <c r="F9" i="15"/>
  <c r="N21" i="15"/>
  <c r="M22" i="15"/>
  <c r="N15" i="15"/>
  <c r="M16" i="15"/>
  <c r="A16" i="15"/>
  <c r="B15" i="15"/>
  <c r="A28" i="17" l="1"/>
  <c r="B27" i="17"/>
  <c r="H3" i="17"/>
  <c r="G4" i="17"/>
  <c r="C16" i="17"/>
  <c r="D15" i="17"/>
  <c r="M28" i="17"/>
  <c r="N27" i="17"/>
  <c r="H15" i="17"/>
  <c r="G16" i="17"/>
  <c r="K4" i="17"/>
  <c r="L3" i="17"/>
  <c r="J3" i="17"/>
  <c r="I4" i="17"/>
  <c r="E22" i="17"/>
  <c r="F21" i="17"/>
  <c r="G10" i="17"/>
  <c r="H9" i="17"/>
  <c r="D3" i="17"/>
  <c r="C4" i="17"/>
  <c r="B3" i="17"/>
  <c r="A4" i="17"/>
  <c r="A34" i="17"/>
  <c r="B33" i="17"/>
  <c r="H21" i="17"/>
  <c r="G22" i="17"/>
  <c r="L21" i="17"/>
  <c r="K22" i="17"/>
  <c r="N15" i="17"/>
  <c r="M16" i="17"/>
  <c r="N21" i="17"/>
  <c r="M22" i="17"/>
  <c r="E16" i="17"/>
  <c r="F15" i="17"/>
  <c r="H27" i="17"/>
  <c r="G28" i="17"/>
  <c r="L27" i="17"/>
  <c r="K28" i="17"/>
  <c r="J21" i="17"/>
  <c r="I22" i="17"/>
  <c r="B15" i="17"/>
  <c r="A16" i="17"/>
  <c r="D33" i="17"/>
  <c r="C34" i="17"/>
  <c r="D27" i="17"/>
  <c r="C28" i="17"/>
  <c r="A22" i="17"/>
  <c r="B21" i="17"/>
  <c r="F27" i="17"/>
  <c r="E28" i="17"/>
  <c r="M10" i="17"/>
  <c r="N9" i="17"/>
  <c r="F3" i="17"/>
  <c r="E4" i="17"/>
  <c r="N3" i="17"/>
  <c r="M4" i="17"/>
  <c r="C10" i="17"/>
  <c r="D9" i="17"/>
  <c r="L20" i="1"/>
  <c r="G3" i="18" s="1"/>
  <c r="N22" i="1"/>
  <c r="K15" i="18" s="1"/>
  <c r="N20" i="1"/>
  <c r="K3" i="18" s="1"/>
  <c r="I20" i="1"/>
  <c r="A3" i="18" s="1"/>
  <c r="L23" i="1"/>
  <c r="G21" i="18" s="1"/>
  <c r="L25" i="1"/>
  <c r="Q18" i="1"/>
  <c r="L24" i="1"/>
  <c r="G27" i="18" s="1"/>
  <c r="J24" i="1"/>
  <c r="C27" i="18" s="1"/>
  <c r="M24" i="1"/>
  <c r="I27" i="18" s="1"/>
  <c r="K22" i="1"/>
  <c r="E15" i="18" s="1"/>
  <c r="K24" i="1"/>
  <c r="E27" i="18" s="1"/>
  <c r="M21" i="1"/>
  <c r="I9" i="18" s="1"/>
  <c r="J25" i="1"/>
  <c r="C33" i="18" s="1"/>
  <c r="K21" i="1"/>
  <c r="E9" i="18" s="1"/>
  <c r="N23" i="1"/>
  <c r="K21" i="18" s="1"/>
  <c r="O22" i="1"/>
  <c r="M15" i="18" s="1"/>
  <c r="O25" i="1"/>
  <c r="I25" i="1"/>
  <c r="A33" i="18" s="1"/>
  <c r="I23" i="1"/>
  <c r="A21" i="18" s="1"/>
  <c r="J21" i="1"/>
  <c r="C9" i="18" s="1"/>
  <c r="I22" i="1"/>
  <c r="A15" i="18" s="1"/>
  <c r="K20" i="1"/>
  <c r="E3" i="18" s="1"/>
  <c r="I21" i="1"/>
  <c r="A9" i="18" s="1"/>
  <c r="N21" i="1"/>
  <c r="K9" i="18" s="1"/>
  <c r="L22" i="1"/>
  <c r="G15" i="18" s="1"/>
  <c r="M22" i="1"/>
  <c r="I15" i="18" s="1"/>
  <c r="L21" i="1"/>
  <c r="G9" i="18" s="1"/>
  <c r="K25" i="1"/>
  <c r="N25" i="1"/>
  <c r="J23" i="1"/>
  <c r="C21" i="18" s="1"/>
  <c r="J20" i="1"/>
  <c r="C3" i="18" s="1"/>
  <c r="I24" i="1"/>
  <c r="A27" i="18" s="1"/>
  <c r="N24" i="1"/>
  <c r="K27" i="18" s="1"/>
  <c r="O21" i="1"/>
  <c r="M9" i="18" s="1"/>
  <c r="O20" i="1"/>
  <c r="M3" i="18" s="1"/>
  <c r="M25" i="1"/>
  <c r="M23" i="1"/>
  <c r="I21" i="18" s="1"/>
  <c r="K23" i="1"/>
  <c r="E21" i="18" s="1"/>
  <c r="O24" i="1"/>
  <c r="M27" i="18" s="1"/>
  <c r="H1" i="18"/>
  <c r="O23" i="1"/>
  <c r="M21" i="18" s="1"/>
  <c r="J22" i="1"/>
  <c r="C15" i="18" s="1"/>
  <c r="M20" i="1"/>
  <c r="I3" i="18" s="1"/>
  <c r="D21" i="17"/>
  <c r="C22" i="17"/>
  <c r="L15" i="17"/>
  <c r="K16" i="17"/>
  <c r="J9" i="17"/>
  <c r="I10" i="17"/>
  <c r="F9" i="17"/>
  <c r="E10" i="17"/>
  <c r="I16" i="17"/>
  <c r="J15" i="17"/>
  <c r="A10" i="17"/>
  <c r="B9" i="17"/>
  <c r="J27" i="17"/>
  <c r="I28" i="17"/>
  <c r="L9" i="17"/>
  <c r="K10" i="17"/>
  <c r="L27" i="18" l="1"/>
  <c r="K28" i="18"/>
  <c r="L15" i="18"/>
  <c r="K16" i="18"/>
  <c r="B27" i="18"/>
  <c r="A28" i="18"/>
  <c r="L9" i="18"/>
  <c r="K10" i="18"/>
  <c r="C10" i="18"/>
  <c r="D9" i="18"/>
  <c r="N15" i="18"/>
  <c r="M16" i="18"/>
  <c r="I10" i="18"/>
  <c r="J9" i="18"/>
  <c r="C28" i="18"/>
  <c r="D27" i="18"/>
  <c r="H21" i="18"/>
  <c r="G22" i="18"/>
  <c r="G4" i="18"/>
  <c r="H3" i="18"/>
  <c r="J21" i="18"/>
  <c r="I22" i="18"/>
  <c r="A16" i="18"/>
  <c r="B15" i="18"/>
  <c r="I28" i="18"/>
  <c r="J27" i="18"/>
  <c r="I4" i="18"/>
  <c r="J3" i="18"/>
  <c r="M28" i="18"/>
  <c r="N27" i="18"/>
  <c r="M4" i="18"/>
  <c r="N3" i="18"/>
  <c r="C4" i="18"/>
  <c r="D3" i="18"/>
  <c r="H9" i="18"/>
  <c r="G10" i="18"/>
  <c r="A10" i="18"/>
  <c r="B9" i="18"/>
  <c r="B21" i="18"/>
  <c r="A22" i="18"/>
  <c r="L21" i="18"/>
  <c r="K22" i="18"/>
  <c r="E28" i="18"/>
  <c r="F27" i="18"/>
  <c r="H27" i="18"/>
  <c r="G28" i="18"/>
  <c r="A4" i="18"/>
  <c r="B3" i="18"/>
  <c r="M22" i="18"/>
  <c r="N21" i="18"/>
  <c r="G16" i="18"/>
  <c r="H15" i="18"/>
  <c r="D33" i="18"/>
  <c r="C34" i="18"/>
  <c r="D15" i="18"/>
  <c r="C16" i="18"/>
  <c r="F21" i="18"/>
  <c r="E22" i="18"/>
  <c r="N9" i="18"/>
  <c r="M10" i="18"/>
  <c r="C22" i="18"/>
  <c r="D21" i="18"/>
  <c r="J15" i="18"/>
  <c r="I16" i="18"/>
  <c r="F3" i="18"/>
  <c r="E4" i="18"/>
  <c r="A34" i="18"/>
  <c r="B33" i="18"/>
  <c r="F9" i="18"/>
  <c r="E10" i="18"/>
  <c r="F15" i="18"/>
  <c r="E16" i="18"/>
  <c r="H1" i="19"/>
  <c r="W20" i="1"/>
  <c r="M3" i="19" s="1"/>
  <c r="U21" i="1"/>
  <c r="I9" i="19" s="1"/>
  <c r="T22" i="1"/>
  <c r="G15" i="19" s="1"/>
  <c r="W22" i="1"/>
  <c r="M15" i="19" s="1"/>
  <c r="T23" i="1"/>
  <c r="G21" i="19" s="1"/>
  <c r="U23" i="1"/>
  <c r="I21" i="19" s="1"/>
  <c r="Q23" i="1"/>
  <c r="A21" i="19" s="1"/>
  <c r="T21" i="1"/>
  <c r="G9" i="19" s="1"/>
  <c r="V24" i="1"/>
  <c r="K27" i="19" s="1"/>
  <c r="U24" i="1"/>
  <c r="I27" i="19" s="1"/>
  <c r="V20" i="1"/>
  <c r="K3" i="19" s="1"/>
  <c r="S21" i="1"/>
  <c r="E9" i="19" s="1"/>
  <c r="V25" i="1"/>
  <c r="V21" i="1"/>
  <c r="K9" i="19" s="1"/>
  <c r="W24" i="1"/>
  <c r="M27" i="19" s="1"/>
  <c r="S25" i="1"/>
  <c r="U22" i="1"/>
  <c r="I15" i="19" s="1"/>
  <c r="S22" i="1"/>
  <c r="E15" i="19" s="1"/>
  <c r="R22" i="1"/>
  <c r="C15" i="19" s="1"/>
  <c r="Q22" i="1"/>
  <c r="A15" i="19" s="1"/>
  <c r="U20" i="1"/>
  <c r="I3" i="19" s="1"/>
  <c r="A27" i="1"/>
  <c r="W25" i="1"/>
  <c r="W21" i="1"/>
  <c r="M9" i="19" s="1"/>
  <c r="R21" i="1"/>
  <c r="C9" i="19" s="1"/>
  <c r="T24" i="1"/>
  <c r="G27" i="19" s="1"/>
  <c r="Q25" i="1"/>
  <c r="A33" i="19" s="1"/>
  <c r="S20" i="1"/>
  <c r="E3" i="19" s="1"/>
  <c r="T20" i="1"/>
  <c r="G3" i="19" s="1"/>
  <c r="R24" i="1"/>
  <c r="C27" i="19" s="1"/>
  <c r="Q20" i="1"/>
  <c r="A3" i="19" s="1"/>
  <c r="V22" i="1"/>
  <c r="K15" i="19" s="1"/>
  <c r="S23" i="1"/>
  <c r="E21" i="19" s="1"/>
  <c r="T25" i="1"/>
  <c r="U25" i="1"/>
  <c r="R20" i="1"/>
  <c r="C3" i="19" s="1"/>
  <c r="Q24" i="1"/>
  <c r="A27" i="19" s="1"/>
  <c r="W23" i="1"/>
  <c r="M21" i="19" s="1"/>
  <c r="R25" i="1"/>
  <c r="C33" i="19" s="1"/>
  <c r="Q21" i="1"/>
  <c r="A9" i="19" s="1"/>
  <c r="V23" i="1"/>
  <c r="K21" i="19" s="1"/>
  <c r="S24" i="1"/>
  <c r="E27" i="19" s="1"/>
  <c r="R23" i="1"/>
  <c r="C21" i="19" s="1"/>
  <c r="L3" i="18"/>
  <c r="K4" i="18"/>
  <c r="D21" i="19" l="1"/>
  <c r="C22" i="19"/>
  <c r="D15" i="19"/>
  <c r="C16" i="19"/>
  <c r="A22" i="19"/>
  <c r="B21" i="19"/>
  <c r="F27" i="19"/>
  <c r="E28" i="19"/>
  <c r="N21" i="19"/>
  <c r="M22" i="19"/>
  <c r="D27" i="19"/>
  <c r="C28" i="19"/>
  <c r="H27" i="19"/>
  <c r="G28" i="19"/>
  <c r="E30" i="1"/>
  <c r="I9" i="20" s="1"/>
  <c r="D32" i="1"/>
  <c r="G21" i="20" s="1"/>
  <c r="G30" i="1"/>
  <c r="M9" i="20" s="1"/>
  <c r="C30" i="1"/>
  <c r="E9" i="20" s="1"/>
  <c r="E31" i="1"/>
  <c r="I15" i="20" s="1"/>
  <c r="F31" i="1"/>
  <c r="K15" i="20" s="1"/>
  <c r="A31" i="1"/>
  <c r="A15" i="20" s="1"/>
  <c r="F33" i="1"/>
  <c r="K27" i="20" s="1"/>
  <c r="D31" i="1"/>
  <c r="G15" i="20" s="1"/>
  <c r="B30" i="1"/>
  <c r="C9" i="20" s="1"/>
  <c r="B31" i="1"/>
  <c r="C15" i="20" s="1"/>
  <c r="B33" i="1"/>
  <c r="C27" i="20" s="1"/>
  <c r="G29" i="1"/>
  <c r="M3" i="20" s="1"/>
  <c r="B29" i="1"/>
  <c r="C3" i="20" s="1"/>
  <c r="I27" i="1"/>
  <c r="D34" i="1"/>
  <c r="C31" i="1"/>
  <c r="E15" i="20" s="1"/>
  <c r="D29" i="1"/>
  <c r="G3" i="20" s="1"/>
  <c r="B34" i="1"/>
  <c r="C33" i="20" s="1"/>
  <c r="A32" i="1"/>
  <c r="A21" i="20" s="1"/>
  <c r="B32" i="1"/>
  <c r="C21" i="20" s="1"/>
  <c r="C33" i="1"/>
  <c r="E27" i="20" s="1"/>
  <c r="F30" i="1"/>
  <c r="K9" i="20" s="1"/>
  <c r="D30" i="1"/>
  <c r="G9" i="20" s="1"/>
  <c r="A34" i="1"/>
  <c r="A33" i="20" s="1"/>
  <c r="G33" i="1"/>
  <c r="M27" i="20" s="1"/>
  <c r="C29" i="1"/>
  <c r="E3" i="20" s="1"/>
  <c r="A33" i="1"/>
  <c r="A27" i="20" s="1"/>
  <c r="A30" i="1"/>
  <c r="A9" i="20" s="1"/>
  <c r="E33" i="1"/>
  <c r="I27" i="20" s="1"/>
  <c r="H1" i="20"/>
  <c r="G32" i="1"/>
  <c r="M21" i="20" s="1"/>
  <c r="F29" i="1"/>
  <c r="K3" i="20" s="1"/>
  <c r="F32" i="1"/>
  <c r="K21" i="20" s="1"/>
  <c r="C34" i="1"/>
  <c r="E34" i="1"/>
  <c r="G31" i="1"/>
  <c r="M15" i="20" s="1"/>
  <c r="E32" i="1"/>
  <c r="I21" i="20" s="1"/>
  <c r="A29" i="1"/>
  <c r="A3" i="20" s="1"/>
  <c r="G34" i="1"/>
  <c r="F34" i="1"/>
  <c r="E29" i="1"/>
  <c r="I3" i="20" s="1"/>
  <c r="C32" i="1"/>
  <c r="E21" i="20" s="1"/>
  <c r="D33" i="1"/>
  <c r="G27" i="20" s="1"/>
  <c r="E16" i="19"/>
  <c r="F15" i="19"/>
  <c r="K10" i="19"/>
  <c r="L9" i="19"/>
  <c r="I28" i="19"/>
  <c r="J27" i="19"/>
  <c r="I22" i="19"/>
  <c r="J21" i="19"/>
  <c r="I10" i="19"/>
  <c r="J9" i="19"/>
  <c r="B3" i="19"/>
  <c r="A4" i="19"/>
  <c r="K4" i="19"/>
  <c r="L3" i="19"/>
  <c r="L21" i="19"/>
  <c r="K22" i="19"/>
  <c r="B27" i="19"/>
  <c r="A28" i="19"/>
  <c r="F21" i="19"/>
  <c r="E22" i="19"/>
  <c r="G4" i="19"/>
  <c r="H3" i="19"/>
  <c r="C10" i="19"/>
  <c r="D9" i="19"/>
  <c r="I4" i="19"/>
  <c r="J3" i="19"/>
  <c r="I16" i="19"/>
  <c r="J15" i="19"/>
  <c r="K28" i="19"/>
  <c r="L27" i="19"/>
  <c r="H21" i="19"/>
  <c r="G22" i="19"/>
  <c r="M4" i="19"/>
  <c r="N3" i="19"/>
  <c r="D33" i="19"/>
  <c r="C34" i="19"/>
  <c r="A34" i="19"/>
  <c r="B33" i="19"/>
  <c r="N27" i="19"/>
  <c r="M28" i="19"/>
  <c r="H15" i="19"/>
  <c r="G16" i="19"/>
  <c r="B9" i="19"/>
  <c r="A10" i="19"/>
  <c r="C4" i="19"/>
  <c r="D3" i="19"/>
  <c r="L15" i="19"/>
  <c r="K16" i="19"/>
  <c r="E4" i="19"/>
  <c r="F3" i="19"/>
  <c r="M10" i="19"/>
  <c r="N9" i="19"/>
  <c r="A16" i="19"/>
  <c r="B15" i="19"/>
  <c r="F9" i="19"/>
  <c r="E10" i="19"/>
  <c r="H9" i="19"/>
  <c r="G10" i="19"/>
  <c r="N15" i="19"/>
  <c r="M16" i="19"/>
  <c r="I28" i="20" l="1"/>
  <c r="J27" i="20"/>
  <c r="E28" i="20"/>
  <c r="F27" i="20"/>
  <c r="L15" i="20"/>
  <c r="K16" i="20"/>
  <c r="N15" i="20"/>
  <c r="M16" i="20"/>
  <c r="K4" i="20"/>
  <c r="L3" i="20"/>
  <c r="A10" i="20"/>
  <c r="B9" i="20"/>
  <c r="B33" i="20"/>
  <c r="A34" i="20"/>
  <c r="C22" i="20"/>
  <c r="D21" i="20"/>
  <c r="F15" i="20"/>
  <c r="E16" i="20"/>
  <c r="M4" i="20"/>
  <c r="N3" i="20"/>
  <c r="H15" i="20"/>
  <c r="G16" i="20"/>
  <c r="J15" i="20"/>
  <c r="I16" i="20"/>
  <c r="J9" i="20"/>
  <c r="I10" i="20"/>
  <c r="J21" i="20"/>
  <c r="I22" i="20"/>
  <c r="M28" i="20"/>
  <c r="N27" i="20"/>
  <c r="C4" i="20"/>
  <c r="D3" i="20"/>
  <c r="G22" i="20"/>
  <c r="H21" i="20"/>
  <c r="G28" i="20"/>
  <c r="H27" i="20"/>
  <c r="N21" i="20"/>
  <c r="M22" i="20"/>
  <c r="B27" i="20"/>
  <c r="A28" i="20"/>
  <c r="G10" i="20"/>
  <c r="H9" i="20"/>
  <c r="B21" i="20"/>
  <c r="A22" i="20"/>
  <c r="D27" i="20"/>
  <c r="C28" i="20"/>
  <c r="L27" i="20"/>
  <c r="K28" i="20"/>
  <c r="F9" i="20"/>
  <c r="E10" i="20"/>
  <c r="I4" i="20"/>
  <c r="J3" i="20"/>
  <c r="K22" i="20"/>
  <c r="L21" i="20"/>
  <c r="H3" i="20"/>
  <c r="G4" i="20"/>
  <c r="D9" i="20"/>
  <c r="C10" i="20"/>
  <c r="F21" i="20"/>
  <c r="E22" i="20"/>
  <c r="A4" i="20"/>
  <c r="B3" i="20"/>
  <c r="F3" i="20"/>
  <c r="E4" i="20"/>
  <c r="K10" i="20"/>
  <c r="L9" i="20"/>
  <c r="D33" i="20"/>
  <c r="C34" i="20"/>
  <c r="Q27" i="1"/>
  <c r="O34" i="1"/>
  <c r="K30" i="1"/>
  <c r="E9" i="21" s="1"/>
  <c r="J32" i="1"/>
  <c r="C21" i="21" s="1"/>
  <c r="I30" i="1"/>
  <c r="A9" i="21" s="1"/>
  <c r="N31" i="1"/>
  <c r="K15" i="21" s="1"/>
  <c r="O33" i="1"/>
  <c r="M27" i="21" s="1"/>
  <c r="L33" i="1"/>
  <c r="G27" i="21" s="1"/>
  <c r="M29" i="1"/>
  <c r="I3" i="21" s="1"/>
  <c r="N33" i="1"/>
  <c r="K27" i="21" s="1"/>
  <c r="K32" i="1"/>
  <c r="E21" i="21" s="1"/>
  <c r="O31" i="1"/>
  <c r="M15" i="21" s="1"/>
  <c r="J33" i="1"/>
  <c r="C27" i="21" s="1"/>
  <c r="M31" i="1"/>
  <c r="I15" i="21" s="1"/>
  <c r="J29" i="1"/>
  <c r="C3" i="21" s="1"/>
  <c r="L30" i="1"/>
  <c r="G9" i="21" s="1"/>
  <c r="I31" i="1"/>
  <c r="A15" i="21" s="1"/>
  <c r="N29" i="1"/>
  <c r="K3" i="21" s="1"/>
  <c r="N32" i="1"/>
  <c r="K21" i="21" s="1"/>
  <c r="N34" i="1"/>
  <c r="K31" i="1"/>
  <c r="E15" i="21" s="1"/>
  <c r="K29" i="1"/>
  <c r="E3" i="21" s="1"/>
  <c r="I34" i="1"/>
  <c r="A33" i="21" s="1"/>
  <c r="N30" i="1"/>
  <c r="K9" i="21" s="1"/>
  <c r="M34" i="1"/>
  <c r="I29" i="1"/>
  <c r="A3" i="21" s="1"/>
  <c r="L31" i="1"/>
  <c r="G15" i="21" s="1"/>
  <c r="L32" i="1"/>
  <c r="G21" i="21" s="1"/>
  <c r="O30" i="1"/>
  <c r="M9" i="21" s="1"/>
  <c r="I32" i="1"/>
  <c r="A21" i="21" s="1"/>
  <c r="O32" i="1"/>
  <c r="M21" i="21" s="1"/>
  <c r="K34" i="1"/>
  <c r="M32" i="1"/>
  <c r="I21" i="21" s="1"/>
  <c r="J30" i="1"/>
  <c r="C9" i="21" s="1"/>
  <c r="I33" i="1"/>
  <c r="A27" i="21" s="1"/>
  <c r="J31" i="1"/>
  <c r="C15" i="21" s="1"/>
  <c r="M33" i="1"/>
  <c r="I27" i="21" s="1"/>
  <c r="L29" i="1"/>
  <c r="G3" i="21" s="1"/>
  <c r="J34" i="1"/>
  <c r="C33" i="21" s="1"/>
  <c r="L34" i="1"/>
  <c r="K33" i="1"/>
  <c r="E27" i="21" s="1"/>
  <c r="M30" i="1"/>
  <c r="I9" i="21" s="1"/>
  <c r="O29" i="1"/>
  <c r="M3" i="21" s="1"/>
  <c r="H1" i="21"/>
  <c r="D15" i="20"/>
  <c r="C16" i="20"/>
  <c r="A16" i="20"/>
  <c r="B15" i="20"/>
  <c r="N9" i="20"/>
  <c r="M10" i="20"/>
  <c r="G22" i="21" l="1"/>
  <c r="H21" i="21"/>
  <c r="C22" i="21"/>
  <c r="D21" i="21"/>
  <c r="N3" i="21"/>
  <c r="M4" i="21"/>
  <c r="C34" i="21"/>
  <c r="D33" i="21"/>
  <c r="B27" i="21"/>
  <c r="A28" i="21"/>
  <c r="M22" i="21"/>
  <c r="N21" i="21"/>
  <c r="H15" i="21"/>
  <c r="G16" i="21"/>
  <c r="B33" i="21"/>
  <c r="A34" i="21"/>
  <c r="K22" i="21"/>
  <c r="L21" i="21"/>
  <c r="C4" i="21"/>
  <c r="D3" i="21"/>
  <c r="F21" i="21"/>
  <c r="E22" i="21"/>
  <c r="N27" i="21"/>
  <c r="M28" i="21"/>
  <c r="E10" i="21"/>
  <c r="F9" i="21"/>
  <c r="D15" i="21"/>
  <c r="C16" i="21"/>
  <c r="L9" i="21"/>
  <c r="K10" i="21"/>
  <c r="M16" i="21"/>
  <c r="N15" i="21"/>
  <c r="I10" i="21"/>
  <c r="J9" i="21"/>
  <c r="H3" i="21"/>
  <c r="G4" i="21"/>
  <c r="C10" i="21"/>
  <c r="D9" i="21"/>
  <c r="B21" i="21"/>
  <c r="A22" i="21"/>
  <c r="A4" i="21"/>
  <c r="B3" i="21"/>
  <c r="E4" i="21"/>
  <c r="F3" i="21"/>
  <c r="L3" i="21"/>
  <c r="K4" i="21"/>
  <c r="J15" i="21"/>
  <c r="I16" i="21"/>
  <c r="L27" i="21"/>
  <c r="K28" i="21"/>
  <c r="K16" i="21"/>
  <c r="L15" i="21"/>
  <c r="H9" i="21"/>
  <c r="G10" i="21"/>
  <c r="H27" i="21"/>
  <c r="G28" i="21"/>
  <c r="F27" i="21"/>
  <c r="E28" i="21"/>
  <c r="I28" i="21"/>
  <c r="J27" i="21"/>
  <c r="J21" i="21"/>
  <c r="I22" i="21"/>
  <c r="N9" i="21"/>
  <c r="M10" i="21"/>
  <c r="E16" i="21"/>
  <c r="F15" i="21"/>
  <c r="B15" i="21"/>
  <c r="A16" i="21"/>
  <c r="C28" i="21"/>
  <c r="D27" i="21"/>
  <c r="J3" i="21"/>
  <c r="I4" i="21"/>
  <c r="B9" i="21"/>
  <c r="A10" i="21"/>
  <c r="V30" i="1"/>
  <c r="K9" i="22" s="1"/>
  <c r="S33" i="1"/>
  <c r="E27" i="22" s="1"/>
  <c r="T33" i="1"/>
  <c r="G27" i="22" s="1"/>
  <c r="W29" i="1"/>
  <c r="M3" i="22" s="1"/>
  <c r="U33" i="1"/>
  <c r="I27" i="22" s="1"/>
  <c r="U34" i="1"/>
  <c r="R33" i="1"/>
  <c r="C27" i="22" s="1"/>
  <c r="T30" i="1"/>
  <c r="G9" i="22" s="1"/>
  <c r="Q33" i="1"/>
  <c r="A27" i="22" s="1"/>
  <c r="A36" i="1"/>
  <c r="R32" i="1"/>
  <c r="C21" i="22" s="1"/>
  <c r="V34" i="1"/>
  <c r="H1" i="22"/>
  <c r="T32" i="1"/>
  <c r="G21" i="22" s="1"/>
  <c r="Q29" i="1"/>
  <c r="A3" i="22" s="1"/>
  <c r="V33" i="1"/>
  <c r="K27" i="22" s="1"/>
  <c r="W33" i="1"/>
  <c r="M27" i="22" s="1"/>
  <c r="V31" i="1"/>
  <c r="K15" i="22" s="1"/>
  <c r="S32" i="1"/>
  <c r="E21" i="22" s="1"/>
  <c r="W31" i="1"/>
  <c r="M15" i="22" s="1"/>
  <c r="R30" i="1"/>
  <c r="C9" i="22" s="1"/>
  <c r="T34" i="1"/>
  <c r="T29" i="1"/>
  <c r="G3" i="22" s="1"/>
  <c r="R29" i="1"/>
  <c r="C3" i="22" s="1"/>
  <c r="Q31" i="1"/>
  <c r="A15" i="22" s="1"/>
  <c r="S30" i="1"/>
  <c r="E9" i="22" s="1"/>
  <c r="S34" i="1"/>
  <c r="Q34" i="1"/>
  <c r="A33" i="22" s="1"/>
  <c r="T31" i="1"/>
  <c r="G15" i="22" s="1"/>
  <c r="U32" i="1"/>
  <c r="I21" i="22" s="1"/>
  <c r="S29" i="1"/>
  <c r="E3" i="22" s="1"/>
  <c r="S31" i="1"/>
  <c r="E15" i="22" s="1"/>
  <c r="W30" i="1"/>
  <c r="M9" i="22" s="1"/>
  <c r="U29" i="1"/>
  <c r="I3" i="22" s="1"/>
  <c r="U30" i="1"/>
  <c r="I9" i="22" s="1"/>
  <c r="V29" i="1"/>
  <c r="K3" i="22" s="1"/>
  <c r="R31" i="1"/>
  <c r="C15" i="22" s="1"/>
  <c r="U31" i="1"/>
  <c r="I15" i="22" s="1"/>
  <c r="W34" i="1"/>
  <c r="Q32" i="1"/>
  <c r="A21" i="22" s="1"/>
  <c r="Q30" i="1"/>
  <c r="A9" i="22" s="1"/>
  <c r="V32" i="1"/>
  <c r="K21" i="22" s="1"/>
  <c r="R34" i="1"/>
  <c r="C33" i="22" s="1"/>
  <c r="W32" i="1"/>
  <c r="M21" i="22" s="1"/>
  <c r="J3" i="22" l="1"/>
  <c r="I4" i="22"/>
  <c r="E28" i="22"/>
  <c r="F27" i="22"/>
  <c r="A10" i="22"/>
  <c r="B9" i="22"/>
  <c r="D15" i="22"/>
  <c r="C16" i="22"/>
  <c r="M10" i="22"/>
  <c r="N9" i="22"/>
  <c r="H15" i="22"/>
  <c r="G16" i="22"/>
  <c r="B15" i="22"/>
  <c r="A16" i="22"/>
  <c r="D9" i="22"/>
  <c r="C10" i="22"/>
  <c r="N27" i="22"/>
  <c r="M28" i="22"/>
  <c r="A28" i="22"/>
  <c r="B27" i="22"/>
  <c r="I28" i="22"/>
  <c r="J27" i="22"/>
  <c r="K10" i="22"/>
  <c r="L9" i="22"/>
  <c r="I16" i="22"/>
  <c r="J15" i="22"/>
  <c r="F9" i="22"/>
  <c r="E10" i="22"/>
  <c r="G22" i="22"/>
  <c r="H21" i="22"/>
  <c r="D39" i="1"/>
  <c r="G9" i="23" s="1"/>
  <c r="C41" i="1"/>
  <c r="E21" i="23" s="1"/>
  <c r="G43" i="1"/>
  <c r="F40" i="1"/>
  <c r="K15" i="23" s="1"/>
  <c r="B43" i="1"/>
  <c r="C33" i="23" s="1"/>
  <c r="E40" i="1"/>
  <c r="I15" i="23" s="1"/>
  <c r="G42" i="1"/>
  <c r="M27" i="23" s="1"/>
  <c r="D38" i="1"/>
  <c r="G3" i="23" s="1"/>
  <c r="B41" i="1"/>
  <c r="C21" i="23" s="1"/>
  <c r="D40" i="1"/>
  <c r="G15" i="23" s="1"/>
  <c r="D41" i="1"/>
  <c r="G21" i="23" s="1"/>
  <c r="F41" i="1"/>
  <c r="K21" i="23" s="1"/>
  <c r="D43" i="1"/>
  <c r="C40" i="1"/>
  <c r="E15" i="23" s="1"/>
  <c r="B39" i="1"/>
  <c r="C9" i="23" s="1"/>
  <c r="G41" i="1"/>
  <c r="M21" i="23" s="1"/>
  <c r="G38" i="1"/>
  <c r="M3" i="23" s="1"/>
  <c r="F39" i="1"/>
  <c r="K9" i="23" s="1"/>
  <c r="E42" i="1"/>
  <c r="I27" i="23" s="1"/>
  <c r="H1" i="23"/>
  <c r="G40" i="1"/>
  <c r="M15" i="23" s="1"/>
  <c r="A41" i="1"/>
  <c r="A21" i="23" s="1"/>
  <c r="F43" i="1"/>
  <c r="C38" i="1"/>
  <c r="E3" i="23" s="1"/>
  <c r="F42" i="1"/>
  <c r="K27" i="23" s="1"/>
  <c r="B40" i="1"/>
  <c r="C15" i="23" s="1"/>
  <c r="C42" i="1"/>
  <c r="E27" i="23" s="1"/>
  <c r="E41" i="1"/>
  <c r="I21" i="23" s="1"/>
  <c r="G39" i="1"/>
  <c r="M9" i="23" s="1"/>
  <c r="B42" i="1"/>
  <c r="C27" i="23" s="1"/>
  <c r="A40" i="1"/>
  <c r="A15" i="23" s="1"/>
  <c r="A42" i="1"/>
  <c r="A27" i="23" s="1"/>
  <c r="C39" i="1"/>
  <c r="E9" i="23" s="1"/>
  <c r="E38" i="1"/>
  <c r="I3" i="23" s="1"/>
  <c r="A39" i="1"/>
  <c r="A9" i="23" s="1"/>
  <c r="C43" i="1"/>
  <c r="F38" i="1"/>
  <c r="K3" i="23" s="1"/>
  <c r="E43" i="1"/>
  <c r="D42" i="1"/>
  <c r="G27" i="23" s="1"/>
  <c r="B38" i="1"/>
  <c r="C3" i="23" s="1"/>
  <c r="A43" i="1"/>
  <c r="A33" i="23" s="1"/>
  <c r="A38" i="1"/>
  <c r="A3" i="23" s="1"/>
  <c r="E39" i="1"/>
  <c r="I9" i="23" s="1"/>
  <c r="I36" i="1"/>
  <c r="N21" i="22"/>
  <c r="M22" i="22"/>
  <c r="B21" i="22"/>
  <c r="A22" i="22"/>
  <c r="K4" i="22"/>
  <c r="L3" i="22"/>
  <c r="F15" i="22"/>
  <c r="E16" i="22"/>
  <c r="A34" i="22"/>
  <c r="B33" i="22"/>
  <c r="C4" i="22"/>
  <c r="D3" i="22"/>
  <c r="N15" i="22"/>
  <c r="M16" i="22"/>
  <c r="K28" i="22"/>
  <c r="L27" i="22"/>
  <c r="H9" i="22"/>
  <c r="G10" i="22"/>
  <c r="M4" i="22"/>
  <c r="N3" i="22"/>
  <c r="L21" i="22"/>
  <c r="K22" i="22"/>
  <c r="J21" i="22"/>
  <c r="I22" i="22"/>
  <c r="L15" i="22"/>
  <c r="K16" i="22"/>
  <c r="D33" i="22"/>
  <c r="C34" i="22"/>
  <c r="I10" i="22"/>
  <c r="J9" i="22"/>
  <c r="F3" i="22"/>
  <c r="E4" i="22"/>
  <c r="H3" i="22"/>
  <c r="G4" i="22"/>
  <c r="F21" i="22"/>
  <c r="E22" i="22"/>
  <c r="A4" i="22"/>
  <c r="B3" i="22"/>
  <c r="C22" i="22"/>
  <c r="D21" i="22"/>
  <c r="D27" i="22"/>
  <c r="C28" i="22"/>
  <c r="G28" i="22"/>
  <c r="H27" i="22"/>
  <c r="B3" i="23" l="1"/>
  <c r="A4" i="23"/>
  <c r="D15" i="23"/>
  <c r="C16" i="23"/>
  <c r="L9" i="23"/>
  <c r="K10" i="23"/>
  <c r="F21" i="23"/>
  <c r="E22" i="23"/>
  <c r="A34" i="23"/>
  <c r="B33" i="23"/>
  <c r="L3" i="23"/>
  <c r="K4" i="23"/>
  <c r="F9" i="23"/>
  <c r="E10" i="23"/>
  <c r="N9" i="23"/>
  <c r="M10" i="23"/>
  <c r="L27" i="23"/>
  <c r="K28" i="23"/>
  <c r="N15" i="23"/>
  <c r="M16" i="23"/>
  <c r="N3" i="23"/>
  <c r="M4" i="23"/>
  <c r="D21" i="23"/>
  <c r="C22" i="23"/>
  <c r="D33" i="23"/>
  <c r="C34" i="23"/>
  <c r="H9" i="23"/>
  <c r="G10" i="23"/>
  <c r="J3" i="23"/>
  <c r="I4" i="23"/>
  <c r="A22" i="23"/>
  <c r="B21" i="23"/>
  <c r="H15" i="23"/>
  <c r="G16" i="23"/>
  <c r="K39" i="1"/>
  <c r="E9" i="24" s="1"/>
  <c r="K38" i="1"/>
  <c r="E3" i="24" s="1"/>
  <c r="M39" i="1"/>
  <c r="I9" i="24" s="1"/>
  <c r="J42" i="1"/>
  <c r="C27" i="24" s="1"/>
  <c r="L41" i="1"/>
  <c r="G21" i="24" s="1"/>
  <c r="K41" i="1"/>
  <c r="E21" i="24" s="1"/>
  <c r="O40" i="1"/>
  <c r="M15" i="24" s="1"/>
  <c r="O39" i="1"/>
  <c r="M9" i="24" s="1"/>
  <c r="K40" i="1"/>
  <c r="E15" i="24" s="1"/>
  <c r="I39" i="1"/>
  <c r="A9" i="24" s="1"/>
  <c r="J39" i="1"/>
  <c r="C9" i="24" s="1"/>
  <c r="H1" i="24"/>
  <c r="I38" i="1"/>
  <c r="A3" i="24" s="1"/>
  <c r="K43" i="1"/>
  <c r="L43" i="1"/>
  <c r="M43" i="1"/>
  <c r="Q36" i="1"/>
  <c r="J41" i="1"/>
  <c r="C21" i="24" s="1"/>
  <c r="N39" i="1"/>
  <c r="K9" i="24" s="1"/>
  <c r="M41" i="1"/>
  <c r="I21" i="24" s="1"/>
  <c r="M40" i="1"/>
  <c r="I15" i="24" s="1"/>
  <c r="N40" i="1"/>
  <c r="K15" i="24" s="1"/>
  <c r="O41" i="1"/>
  <c r="M21" i="24" s="1"/>
  <c r="J43" i="1"/>
  <c r="C33" i="24" s="1"/>
  <c r="N38" i="1"/>
  <c r="K3" i="24" s="1"/>
  <c r="O42" i="1"/>
  <c r="M27" i="24" s="1"/>
  <c r="O43" i="1"/>
  <c r="M42" i="1"/>
  <c r="I27" i="24" s="1"/>
  <c r="O38" i="1"/>
  <c r="M3" i="24" s="1"/>
  <c r="K42" i="1"/>
  <c r="E27" i="24" s="1"/>
  <c r="J40" i="1"/>
  <c r="C15" i="24" s="1"/>
  <c r="I40" i="1"/>
  <c r="A15" i="24" s="1"/>
  <c r="L38" i="1"/>
  <c r="G3" i="24" s="1"/>
  <c r="N42" i="1"/>
  <c r="K27" i="24" s="1"/>
  <c r="N43" i="1"/>
  <c r="L42" i="1"/>
  <c r="G27" i="24" s="1"/>
  <c r="I43" i="1"/>
  <c r="A33" i="24" s="1"/>
  <c r="M38" i="1"/>
  <c r="I3" i="24" s="1"/>
  <c r="L40" i="1"/>
  <c r="G15" i="24" s="1"/>
  <c r="J38" i="1"/>
  <c r="C3" i="24" s="1"/>
  <c r="L39" i="1"/>
  <c r="G9" i="24" s="1"/>
  <c r="I41" i="1"/>
  <c r="A21" i="24" s="1"/>
  <c r="N41" i="1"/>
  <c r="K21" i="24" s="1"/>
  <c r="I42" i="1"/>
  <c r="A27" i="24" s="1"/>
  <c r="D3" i="23"/>
  <c r="C4" i="23"/>
  <c r="B27" i="23"/>
  <c r="A28" i="23"/>
  <c r="I22" i="23"/>
  <c r="J21" i="23"/>
  <c r="F3" i="23"/>
  <c r="E4" i="23"/>
  <c r="N21" i="23"/>
  <c r="M22" i="23"/>
  <c r="K22" i="23"/>
  <c r="L21" i="23"/>
  <c r="G4" i="23"/>
  <c r="H3" i="23"/>
  <c r="K16" i="23"/>
  <c r="L15" i="23"/>
  <c r="C28" i="23"/>
  <c r="D27" i="23"/>
  <c r="F15" i="23"/>
  <c r="E16" i="23"/>
  <c r="J15" i="23"/>
  <c r="I16" i="23"/>
  <c r="J9" i="23"/>
  <c r="I10" i="23"/>
  <c r="G28" i="23"/>
  <c r="H27" i="23"/>
  <c r="A10" i="23"/>
  <c r="B9" i="23"/>
  <c r="A16" i="23"/>
  <c r="B15" i="23"/>
  <c r="E28" i="23"/>
  <c r="F27" i="23"/>
  <c r="J27" i="23"/>
  <c r="I28" i="23"/>
  <c r="D9" i="23"/>
  <c r="C10" i="23"/>
  <c r="G22" i="23"/>
  <c r="H21" i="23"/>
  <c r="M28" i="23"/>
  <c r="N27" i="23"/>
  <c r="A22" i="24" l="1"/>
  <c r="B21" i="24"/>
  <c r="J3" i="24"/>
  <c r="I4" i="24"/>
  <c r="N27" i="24"/>
  <c r="M28" i="24"/>
  <c r="A10" i="24"/>
  <c r="B9" i="24"/>
  <c r="G10" i="24"/>
  <c r="H9" i="24"/>
  <c r="B33" i="24"/>
  <c r="A34" i="24"/>
  <c r="G4" i="24"/>
  <c r="H3" i="24"/>
  <c r="N3" i="24"/>
  <c r="M4" i="24"/>
  <c r="K4" i="24"/>
  <c r="L3" i="24"/>
  <c r="I16" i="24"/>
  <c r="J15" i="24"/>
  <c r="W43" i="1"/>
  <c r="U41" i="1"/>
  <c r="I21" i="25" s="1"/>
  <c r="R41" i="1"/>
  <c r="C21" i="25" s="1"/>
  <c r="W41" i="1"/>
  <c r="M21" i="25" s="1"/>
  <c r="W38" i="1"/>
  <c r="M3" i="25" s="1"/>
  <c r="T38" i="1"/>
  <c r="G3" i="25" s="1"/>
  <c r="T41" i="1"/>
  <c r="G21" i="25" s="1"/>
  <c r="U39" i="1"/>
  <c r="I9" i="25" s="1"/>
  <c r="Q39" i="1"/>
  <c r="A9" i="25" s="1"/>
  <c r="T43" i="1"/>
  <c r="Q38" i="1"/>
  <c r="A3" i="25" s="1"/>
  <c r="R40" i="1"/>
  <c r="C15" i="25" s="1"/>
  <c r="V39" i="1"/>
  <c r="K9" i="25" s="1"/>
  <c r="U42" i="1"/>
  <c r="I27" i="25" s="1"/>
  <c r="V38" i="1"/>
  <c r="K3" i="25" s="1"/>
  <c r="V40" i="1"/>
  <c r="K15" i="25" s="1"/>
  <c r="U43" i="1"/>
  <c r="R38" i="1"/>
  <c r="C3" i="25" s="1"/>
  <c r="W42" i="1"/>
  <c r="M27" i="25" s="1"/>
  <c r="T42" i="1"/>
  <c r="G27" i="25" s="1"/>
  <c r="Q40" i="1"/>
  <c r="A15" i="25" s="1"/>
  <c r="R39" i="1"/>
  <c r="C9" i="25" s="1"/>
  <c r="W40" i="1"/>
  <c r="M15" i="25" s="1"/>
  <c r="R42" i="1"/>
  <c r="C27" i="25" s="1"/>
  <c r="S39" i="1"/>
  <c r="E9" i="25" s="1"/>
  <c r="S41" i="1"/>
  <c r="E21" i="25" s="1"/>
  <c r="S42" i="1"/>
  <c r="E27" i="25" s="1"/>
  <c r="S38" i="1"/>
  <c r="E3" i="25" s="1"/>
  <c r="U40" i="1"/>
  <c r="I15" i="25" s="1"/>
  <c r="S40" i="1"/>
  <c r="E15" i="25" s="1"/>
  <c r="T39" i="1"/>
  <c r="G9" i="25" s="1"/>
  <c r="U38" i="1"/>
  <c r="I3" i="25" s="1"/>
  <c r="H1" i="25"/>
  <c r="T40" i="1"/>
  <c r="G15" i="25" s="1"/>
  <c r="V43" i="1"/>
  <c r="R43" i="1"/>
  <c r="C33" i="25" s="1"/>
  <c r="S43" i="1"/>
  <c r="V42" i="1"/>
  <c r="K27" i="25" s="1"/>
  <c r="Q42" i="1"/>
  <c r="A27" i="25" s="1"/>
  <c r="V41" i="1"/>
  <c r="K21" i="25" s="1"/>
  <c r="W39" i="1"/>
  <c r="M9" i="25" s="1"/>
  <c r="Q41" i="1"/>
  <c r="A21" i="25" s="1"/>
  <c r="Q43" i="1"/>
  <c r="A33" i="25" s="1"/>
  <c r="A4" i="24"/>
  <c r="B3" i="24"/>
  <c r="F15" i="24"/>
  <c r="E16" i="24"/>
  <c r="G22" i="24"/>
  <c r="H21" i="24"/>
  <c r="F9" i="24"/>
  <c r="E10" i="24"/>
  <c r="F27" i="24"/>
  <c r="E28" i="24"/>
  <c r="K16" i="24"/>
  <c r="L15" i="24"/>
  <c r="E4" i="24"/>
  <c r="F3" i="24"/>
  <c r="A28" i="24"/>
  <c r="B27" i="24"/>
  <c r="D3" i="24"/>
  <c r="C4" i="24"/>
  <c r="G28" i="24"/>
  <c r="H27" i="24"/>
  <c r="B15" i="24"/>
  <c r="A16" i="24"/>
  <c r="I28" i="24"/>
  <c r="J27" i="24"/>
  <c r="C34" i="24"/>
  <c r="D33" i="24"/>
  <c r="J21" i="24"/>
  <c r="I22" i="24"/>
  <c r="M10" i="24"/>
  <c r="N9" i="24"/>
  <c r="D27" i="24"/>
  <c r="C28" i="24"/>
  <c r="L27" i="24"/>
  <c r="K28" i="24"/>
  <c r="C22" i="24"/>
  <c r="D21" i="24"/>
  <c r="F21" i="24"/>
  <c r="E22" i="24"/>
  <c r="L21" i="24"/>
  <c r="K22" i="24"/>
  <c r="H15" i="24"/>
  <c r="G16" i="24"/>
  <c r="C16" i="24"/>
  <c r="D15" i="24"/>
  <c r="N21" i="24"/>
  <c r="M22" i="24"/>
  <c r="L9" i="24"/>
  <c r="K10" i="24"/>
  <c r="D9" i="24"/>
  <c r="C10" i="24"/>
  <c r="N15" i="24"/>
  <c r="M16" i="24"/>
  <c r="J9" i="24"/>
  <c r="I10" i="24"/>
  <c r="K22" i="25" l="1"/>
  <c r="L21" i="25"/>
  <c r="C34" i="25"/>
  <c r="D33" i="25"/>
  <c r="D27" i="25"/>
  <c r="C28" i="25"/>
  <c r="D15" i="25"/>
  <c r="C16" i="25"/>
  <c r="B33" i="25"/>
  <c r="A34" i="25"/>
  <c r="A28" i="25"/>
  <c r="B27" i="25"/>
  <c r="H9" i="25"/>
  <c r="G10" i="25"/>
  <c r="E28" i="25"/>
  <c r="F27" i="25"/>
  <c r="N15" i="25"/>
  <c r="M16" i="25"/>
  <c r="N27" i="25"/>
  <c r="M28" i="25"/>
  <c r="L3" i="25"/>
  <c r="K4" i="25"/>
  <c r="A4" i="25"/>
  <c r="B3" i="25"/>
  <c r="H21" i="25"/>
  <c r="G22" i="25"/>
  <c r="D21" i="25"/>
  <c r="C22" i="25"/>
  <c r="E4" i="25"/>
  <c r="F3" i="25"/>
  <c r="L15" i="25"/>
  <c r="K16" i="25"/>
  <c r="J9" i="25"/>
  <c r="I10" i="25"/>
  <c r="A22" i="25"/>
  <c r="B21" i="25"/>
  <c r="K28" i="25"/>
  <c r="L27" i="25"/>
  <c r="G16" i="25"/>
  <c r="H15" i="25"/>
  <c r="E16" i="25"/>
  <c r="F15" i="25"/>
  <c r="E22" i="25"/>
  <c r="F21" i="25"/>
  <c r="D9" i="25"/>
  <c r="C10" i="25"/>
  <c r="D3" i="25"/>
  <c r="C4" i="25"/>
  <c r="J27" i="25"/>
  <c r="I28" i="25"/>
  <c r="H3" i="25"/>
  <c r="G4" i="25"/>
  <c r="J21" i="25"/>
  <c r="I22" i="25"/>
  <c r="J3" i="25"/>
  <c r="I4" i="25"/>
  <c r="G28" i="25"/>
  <c r="H27" i="25"/>
  <c r="N21" i="25"/>
  <c r="M22" i="25"/>
  <c r="M10" i="25"/>
  <c r="N9" i="25"/>
  <c r="J15" i="25"/>
  <c r="I16" i="25"/>
  <c r="E10" i="25"/>
  <c r="F9" i="25"/>
  <c r="A16" i="25"/>
  <c r="B15" i="25"/>
  <c r="L9" i="25"/>
  <c r="K10" i="25"/>
  <c r="A10" i="25"/>
  <c r="B9" i="25"/>
  <c r="M4" i="25"/>
  <c r="N3" i="25"/>
</calcChain>
</file>

<file path=xl/comments1.xml><?xml version="1.0" encoding="utf-8"?>
<comments xmlns="http://schemas.openxmlformats.org/spreadsheetml/2006/main">
  <authors>
    <author>x51</author>
    <author>Nicholas Baum</author>
  </authors>
  <commentList>
    <comment ref="CL7" authorId="0">
      <text>
        <r>
          <rPr>
            <b/>
            <sz val="9"/>
            <color indexed="81"/>
            <rFont val="Tahoma"/>
            <family val="2"/>
          </rPr>
          <t>28 - in flagrante delicto</t>
        </r>
      </text>
    </comment>
    <comment ref="M8" authorId="0">
      <text>
        <r>
          <rPr>
            <b/>
            <sz val="9"/>
            <color indexed="81"/>
            <rFont val="Tahoma"/>
            <family val="2"/>
          </rPr>
          <t>Maria turns 11</t>
        </r>
      </text>
    </comment>
    <comment ref="BK10" authorId="0">
      <text>
        <r>
          <rPr>
            <b/>
            <sz val="9"/>
            <color indexed="81"/>
            <rFont val="Tahoma"/>
            <family val="2"/>
          </rPr>
          <t>Jacob turns 14</t>
        </r>
      </text>
    </comment>
    <comment ref="O11" authorId="0">
      <text>
        <r>
          <rPr>
            <b/>
            <sz val="9"/>
            <color indexed="81"/>
            <rFont val="Tahoma"/>
            <family val="2"/>
          </rPr>
          <t>Bob turns 26</t>
        </r>
      </text>
    </comment>
    <comment ref="AG16" authorId="0">
      <text>
        <r>
          <rPr>
            <b/>
            <sz val="9"/>
            <color indexed="81"/>
            <rFont val="Tahoma"/>
            <family val="2"/>
          </rPr>
          <t>9 - end of the line</t>
        </r>
      </text>
    </comment>
    <comment ref="AH16" authorId="1">
      <text>
        <r>
          <rPr>
            <b/>
            <sz val="9"/>
            <color indexed="81"/>
            <rFont val="Tahoma"/>
            <family val="2"/>
          </rPr>
          <t>100 - echo park slice an' dice
          (Maria top of One-Klick)</t>
        </r>
      </text>
    </comment>
    <comment ref="K17" authorId="0">
      <text>
        <r>
          <rPr>
            <b/>
            <sz val="9"/>
            <color indexed="81"/>
            <rFont val="Tahoma"/>
            <family val="2"/>
          </rPr>
          <t>Maria turns 21</t>
        </r>
      </text>
    </comment>
    <comment ref="X17" authorId="0">
      <text>
        <r>
          <rPr>
            <b/>
            <sz val="9"/>
            <color indexed="81"/>
            <rFont val="Tahoma"/>
            <family val="2"/>
          </rPr>
          <t>Peter and Jordon Jr are conceived</t>
        </r>
      </text>
    </comment>
    <comment ref="CV17" authorId="0">
      <text>
        <r>
          <rPr>
            <b/>
            <sz val="9"/>
            <color indexed="81"/>
            <rFont val="Tahoma"/>
            <family val="2"/>
          </rPr>
          <t>Peter and Jordan Jr are born - Jordon dies.</t>
        </r>
      </text>
    </comment>
    <comment ref="W18" authorId="0">
      <text>
        <r>
          <rPr>
            <b/>
            <sz val="9"/>
            <color indexed="81"/>
            <rFont val="Tahoma"/>
            <family val="2"/>
          </rPr>
          <t>51 - waifer thin
---------------------
BD:  Nicole (8) becomes
       her defacto 9th BD</t>
        </r>
      </text>
    </comment>
    <comment ref="AF19" authorId="1">
      <text>
        <r>
          <rPr>
            <b/>
            <sz val="9"/>
            <color indexed="81"/>
            <rFont val="Tahoma"/>
            <family val="2"/>
          </rPr>
          <t>Jacob, Maria and Cricket go to boot</t>
        </r>
      </text>
    </comment>
    <comment ref="BO19" authorId="0">
      <text>
        <r>
          <rPr>
            <b/>
            <sz val="9"/>
            <color indexed="81"/>
            <rFont val="Tahoma"/>
            <family val="2"/>
          </rPr>
          <t>Jacob turns 23</t>
        </r>
      </text>
    </comment>
    <comment ref="T20" authorId="0">
      <text>
        <r>
          <rPr>
            <b/>
            <sz val="9"/>
            <color indexed="81"/>
            <rFont val="Tahoma"/>
            <family val="2"/>
          </rPr>
          <t>Bob turns 35</t>
        </r>
      </text>
    </comment>
    <comment ref="AB20" authorId="1">
      <text>
        <r>
          <rPr>
            <b/>
            <sz val="9"/>
            <color indexed="81"/>
            <rFont val="Tahoma"/>
            <family val="2"/>
          </rPr>
          <t>100 - echo park slice an' dice
          (Maria makes it to 1-klick)</t>
        </r>
      </text>
    </comment>
    <comment ref="AJ25" authorId="1">
      <text>
        <r>
          <rPr>
            <b/>
            <sz val="9"/>
            <color indexed="81"/>
            <rFont val="Tahoma"/>
            <family val="2"/>
          </rPr>
          <t>Kevin Vossler's last cage fight on Taiji - Maria and Jacob attend the fight</t>
        </r>
      </text>
    </comment>
    <comment ref="M26" authorId="0">
      <text>
        <r>
          <rPr>
            <b/>
            <sz val="9"/>
            <color indexed="81"/>
            <rFont val="Tahoma"/>
            <family val="2"/>
          </rPr>
          <t>Maria turns 23</t>
        </r>
      </text>
    </comment>
    <comment ref="X26" authorId="1">
      <text>
        <r>
          <rPr>
            <b/>
            <sz val="9"/>
            <color indexed="81"/>
            <rFont val="Tahoma"/>
            <family val="2"/>
          </rPr>
          <t>123 - one two three
          (attack on Saiph6B)</t>
        </r>
      </text>
    </comment>
    <comment ref="Y26" authorId="0">
      <text>
        <r>
          <rPr>
            <b/>
            <sz val="9"/>
            <color indexed="81"/>
            <rFont val="Tahoma"/>
            <family val="2"/>
          </rPr>
          <t>Nicole now 11</t>
        </r>
      </text>
    </comment>
    <comment ref="AB26" authorId="0">
      <text>
        <r>
          <rPr>
            <b/>
            <sz val="9"/>
            <color indexed="81"/>
            <rFont val="Tahoma"/>
            <family val="2"/>
          </rPr>
          <t>3 - caught up in the moment</t>
        </r>
      </text>
    </comment>
    <comment ref="AB27" authorId="1">
      <text>
        <r>
          <rPr>
            <b/>
            <sz val="9"/>
            <color indexed="81"/>
            <rFont val="Tahoma"/>
            <family val="2"/>
          </rPr>
          <t>100 - echo park slice an' dice
          (Bob promoted, assgned
           to Vossler till reassignmt)</t>
        </r>
      </text>
    </comment>
    <comment ref="AI27" authorId="0">
      <text>
        <r>
          <rPr>
            <b/>
            <sz val="9"/>
            <color indexed="81"/>
            <rFont val="Tahoma"/>
            <family val="2"/>
          </rPr>
          <t xml:space="preserve">Jacob, Maria and Cricket reassigned to the Spike…
- Maria gets skip reassigned to Blackstone for planning.
- Cricket gets attached to Public Relations group
- Jacob attached to CIC and starts up thing with Glados who just got her SYLNa body (adroid) on the 5th.
------------------------
NOTE:  All 3 return to Bob's Batallion w/Jacob and Cricket in early 2276 and Maria in 2278-summer and all QUICKLY move up in rank.
</t>
        </r>
      </text>
    </comment>
    <comment ref="BQ27" authorId="0">
      <text>
        <r>
          <rPr>
            <b/>
            <sz val="9"/>
            <color indexed="81"/>
            <rFont val="Tahoma"/>
            <family val="2"/>
          </rPr>
          <t>Jacob turns 25</t>
        </r>
      </text>
    </comment>
    <comment ref="CQ27" authorId="0">
      <text>
        <r>
          <rPr>
            <b/>
            <sz val="9"/>
            <color indexed="81"/>
            <rFont val="Tahoma"/>
            <family val="2"/>
          </rPr>
          <t>Peter and Jordon Jr turn 2</t>
        </r>
      </text>
    </comment>
    <comment ref="AF28" authorId="1">
      <text>
        <r>
          <rPr>
            <b/>
            <sz val="9"/>
            <color indexed="81"/>
            <rFont val="Tahoma"/>
            <family val="2"/>
          </rPr>
          <t>123 - one two three
          (Jacob meets
          glados)</t>
        </r>
      </text>
    </comment>
    <comment ref="O29" authorId="0">
      <text>
        <r>
          <rPr>
            <b/>
            <sz val="9"/>
            <color indexed="81"/>
            <rFont val="Tahoma"/>
            <family val="2"/>
          </rPr>
          <t>Bob turns 37</t>
        </r>
      </text>
    </comment>
    <comment ref="L35" authorId="0">
      <text>
        <r>
          <rPr>
            <b/>
            <sz val="9"/>
            <color indexed="81"/>
            <rFont val="Tahoma"/>
            <family val="2"/>
          </rPr>
          <t>Maria turns 28</t>
        </r>
      </text>
    </comment>
    <comment ref="Y35" authorId="0">
      <text>
        <r>
          <rPr>
            <b/>
            <sz val="9"/>
            <color indexed="81"/>
            <rFont val="Tahoma"/>
            <family val="2"/>
          </rPr>
          <t>Nicole now 16</t>
        </r>
      </text>
    </comment>
    <comment ref="BQ36" authorId="0">
      <text>
        <r>
          <rPr>
            <b/>
            <sz val="9"/>
            <color indexed="81"/>
            <rFont val="Tahoma"/>
            <family val="2"/>
          </rPr>
          <t>Jacob turns 30</t>
        </r>
      </text>
    </comment>
    <comment ref="CQ36" authorId="0">
      <text>
        <r>
          <rPr>
            <b/>
            <sz val="9"/>
            <color indexed="81"/>
            <rFont val="Tahoma"/>
            <family val="2"/>
          </rPr>
          <t>Peter and Jordon Jr turn 7</t>
        </r>
      </text>
    </comment>
    <comment ref="K37" authorId="0">
      <text>
        <r>
          <rPr>
            <b/>
            <sz val="9"/>
            <color indexed="81"/>
            <rFont val="Tahoma"/>
            <family val="2"/>
          </rPr>
          <t>Sophia is conceived from 3 day stop over by Jacob on Nu Ari</t>
        </r>
      </text>
    </comment>
    <comment ref="U37" authorId="0">
      <text>
        <r>
          <rPr>
            <b/>
            <sz val="9"/>
            <color indexed="81"/>
            <rFont val="Tahoma"/>
            <family val="2"/>
          </rPr>
          <t>Bob turns 42</t>
        </r>
      </text>
    </comment>
    <comment ref="CE37" authorId="0">
      <text>
        <r>
          <rPr>
            <b/>
            <sz val="9"/>
            <color indexed="81"/>
            <rFont val="Tahoma"/>
            <family val="2"/>
          </rPr>
          <t>Sophia is born</t>
        </r>
      </text>
    </comment>
    <comment ref="BW43" authorId="0">
      <text>
        <r>
          <rPr>
            <b/>
            <sz val="9"/>
            <color indexed="81"/>
            <rFont val="Tahoma"/>
            <family val="2"/>
          </rPr>
          <t>Attack at 44 Tau by Co-op and start of 14 year war.</t>
        </r>
      </text>
    </comment>
    <comment ref="Z44" authorId="0">
      <text>
        <r>
          <rPr>
            <b/>
            <sz val="9"/>
            <color indexed="81"/>
            <rFont val="Tahoma"/>
            <family val="2"/>
          </rPr>
          <t>Nicole now 17</t>
        </r>
      </text>
    </comment>
    <comment ref="G45" authorId="0">
      <text>
        <r>
          <rPr>
            <b/>
            <sz val="9"/>
            <color indexed="81"/>
            <rFont val="Tahoma"/>
            <family val="2"/>
          </rPr>
          <t>Maria turns 29</t>
        </r>
      </text>
    </comment>
    <comment ref="CR45" authorId="0">
      <text>
        <r>
          <rPr>
            <b/>
            <sz val="9"/>
            <color indexed="81"/>
            <rFont val="Tahoma"/>
            <family val="2"/>
          </rPr>
          <t>Peter and Jordon Jr turn 8</t>
        </r>
      </text>
    </comment>
    <comment ref="BK46" authorId="0">
      <text>
        <r>
          <rPr>
            <b/>
            <sz val="9"/>
            <color indexed="81"/>
            <rFont val="Tahoma"/>
            <family val="2"/>
          </rPr>
          <t>Jacob turns 31</t>
        </r>
      </text>
    </comment>
    <comment ref="CF46" authorId="0">
      <text>
        <r>
          <rPr>
            <b/>
            <sz val="9"/>
            <color indexed="81"/>
            <rFont val="Tahoma"/>
            <family val="2"/>
          </rPr>
          <t>Sophia turns 1</t>
        </r>
      </text>
    </comment>
    <comment ref="P47" authorId="0">
      <text>
        <r>
          <rPr>
            <b/>
            <sz val="9"/>
            <color indexed="81"/>
            <rFont val="Tahoma"/>
            <family val="2"/>
          </rPr>
          <t>Bob turns 43</t>
        </r>
      </text>
    </comment>
    <comment ref="CM52" authorId="1">
      <text>
        <r>
          <rPr>
            <b/>
            <sz val="9"/>
            <color indexed="81"/>
            <rFont val="Tahoma"/>
            <family val="2"/>
          </rPr>
          <t>NOTE: Balance of Bob's old company that were transferred to Sawney Beane were killed on HWG83x real time testing pallet extraction where pallet was crunched with 1kt device blew under them.   Phoc Yu was WiSO on the drop</t>
        </r>
        <r>
          <rPr>
            <sz val="9"/>
            <color indexed="81"/>
            <rFont val="Tahoma"/>
            <family val="2"/>
          </rPr>
          <t xml:space="preserve">
</t>
        </r>
      </text>
    </comment>
    <comment ref="I53" authorId="0">
      <text>
        <r>
          <rPr>
            <b/>
            <sz val="9"/>
            <color indexed="81"/>
            <rFont val="Tahoma"/>
            <family val="2"/>
          </rPr>
          <t>Maria turns 31</t>
        </r>
      </text>
    </comment>
    <comment ref="AB53" authorId="0">
      <text>
        <r>
          <rPr>
            <b/>
            <sz val="9"/>
            <color indexed="81"/>
            <rFont val="Tahoma"/>
            <family val="2"/>
          </rPr>
          <t>Nicole now 19
-------------
NOTE: Joined SA at 18 and with Bob's command she is part of Jacob's company but throws herself at both Jacob and Maria</t>
        </r>
      </text>
    </comment>
    <comment ref="BT53" authorId="1">
      <text>
        <r>
          <rPr>
            <b/>
            <sz val="9"/>
            <color indexed="81"/>
            <rFont val="Tahoma"/>
            <family val="2"/>
          </rPr>
          <t>NOTE:  2283-09 Maria turns down Batallion slot on Pandemonium and it's given to Jacob w/his field company.  Nicole goes with him.</t>
        </r>
      </text>
    </comment>
    <comment ref="CT54" authorId="0">
      <text>
        <r>
          <rPr>
            <b/>
            <sz val="9"/>
            <color indexed="81"/>
            <rFont val="Tahoma"/>
            <family val="2"/>
          </rPr>
          <t>Peter and Jordon Jr turn 10</t>
        </r>
      </text>
    </comment>
    <comment ref="BM55" authorId="0">
      <text>
        <r>
          <rPr>
            <b/>
            <sz val="9"/>
            <color indexed="81"/>
            <rFont val="Tahoma"/>
            <family val="2"/>
          </rPr>
          <t>Jacob turns 33</t>
        </r>
      </text>
    </comment>
    <comment ref="CA55" authorId="0">
      <text>
        <r>
          <rPr>
            <b/>
            <sz val="9"/>
            <color indexed="81"/>
            <rFont val="Tahoma"/>
            <family val="2"/>
          </rPr>
          <t>Sophia turns 3</t>
        </r>
      </text>
    </comment>
    <comment ref="R56" authorId="0">
      <text>
        <r>
          <rPr>
            <b/>
            <sz val="9"/>
            <color indexed="81"/>
            <rFont val="Tahoma"/>
            <family val="2"/>
          </rPr>
          <t>Bob turns 45</t>
        </r>
      </text>
    </comment>
    <comment ref="Z62" authorId="0">
      <text>
        <r>
          <rPr>
            <b/>
            <sz val="9"/>
            <color indexed="81"/>
            <rFont val="Tahoma"/>
            <family val="2"/>
          </rPr>
          <t>- Jacob now Regimental commander  on Pandemonium
---------------------------------
NOTE: Maria is a RegCom on Phx-Marauder
NOTE: Bob is DFM for Phx-Marauder
NOTE: Jason Kay is FM for Phx-Marauder</t>
        </r>
      </text>
    </comment>
    <comment ref="BF62" authorId="0">
      <text>
        <r>
          <rPr>
            <b/>
            <sz val="9"/>
            <color indexed="81"/>
            <rFont val="Tahoma"/>
            <family val="2"/>
          </rPr>
          <t>Nu Ara attack - Sophie survives with 4 others
_____________
FM Jason Kay dies
clearing way for Jacob
to deliver the spider to
Nu Ari</t>
        </r>
      </text>
    </comment>
    <comment ref="G63" authorId="0">
      <text>
        <r>
          <rPr>
            <b/>
            <sz val="9"/>
            <color indexed="81"/>
            <rFont val="Tahoma"/>
            <family val="2"/>
          </rPr>
          <t>Maria turns 35</t>
        </r>
      </text>
    </comment>
    <comment ref="CR63" authorId="0">
      <text>
        <r>
          <rPr>
            <b/>
            <sz val="9"/>
            <color indexed="81"/>
            <rFont val="Tahoma"/>
            <family val="2"/>
          </rPr>
          <t>Pete and Jordon Jr turn 14</t>
        </r>
      </text>
    </comment>
    <comment ref="BK64" authorId="0">
      <text>
        <r>
          <rPr>
            <b/>
            <sz val="9"/>
            <color indexed="81"/>
            <rFont val="Tahoma"/>
            <family val="2"/>
          </rPr>
          <t>Jacob turns 37</t>
        </r>
      </text>
    </comment>
    <comment ref="CF64" authorId="0">
      <text>
        <r>
          <rPr>
            <b/>
            <sz val="9"/>
            <color indexed="81"/>
            <rFont val="Tahoma"/>
            <family val="2"/>
          </rPr>
          <t>Sophia turns 7</t>
        </r>
      </text>
    </comment>
    <comment ref="P65" authorId="0">
      <text>
        <r>
          <rPr>
            <b/>
            <sz val="9"/>
            <color indexed="81"/>
            <rFont val="Tahoma"/>
            <family val="2"/>
          </rPr>
          <t>Bob turns 49</t>
        </r>
      </text>
    </comment>
    <comment ref="U70" authorId="1">
      <text>
        <r>
          <rPr>
            <b/>
            <sz val="9"/>
            <color indexed="81"/>
            <rFont val="Tahoma"/>
            <family val="2"/>
          </rPr>
          <t>51 Tau
Last major battle leading to cease fire on 12/17/2295</t>
        </r>
      </text>
    </comment>
    <comment ref="J71" authorId="0">
      <text>
        <r>
          <rPr>
            <b/>
            <sz val="9"/>
            <color indexed="81"/>
            <rFont val="Tahoma"/>
            <family val="2"/>
          </rPr>
          <t>Maria turns 43</t>
        </r>
      </text>
    </comment>
    <comment ref="AC71" authorId="0">
      <text>
        <r>
          <rPr>
            <b/>
            <sz val="9"/>
            <color indexed="81"/>
            <rFont val="Tahoma"/>
            <family val="2"/>
          </rPr>
          <t>Nicole now 31</t>
        </r>
      </text>
    </comment>
    <comment ref="CQ71" authorId="0">
      <text>
        <r>
          <rPr>
            <b/>
            <sz val="9"/>
            <color indexed="81"/>
            <rFont val="Tahoma"/>
            <family val="2"/>
          </rPr>
          <t>Jessica is conceived</t>
        </r>
      </text>
    </comment>
    <comment ref="CU71" authorId="0">
      <text>
        <r>
          <rPr>
            <b/>
            <sz val="9"/>
            <color indexed="81"/>
            <rFont val="Tahoma"/>
            <family val="2"/>
          </rPr>
          <t>Peter and Jordon Jr turn 22</t>
        </r>
      </text>
    </comment>
    <comment ref="S72" authorId="1">
      <text>
        <r>
          <rPr>
            <b/>
            <sz val="9"/>
            <color indexed="81"/>
            <rFont val="Tahoma"/>
            <family val="2"/>
          </rPr>
          <t>Bob now becomes the Group Marshal on the Carrie Nation
Maria becomes the FM on Phx-Marauder</t>
        </r>
      </text>
    </comment>
    <comment ref="CS72" authorId="0">
      <text>
        <r>
          <rPr>
            <b/>
            <sz val="9"/>
            <color indexed="81"/>
            <rFont val="Tahoma"/>
            <family val="2"/>
          </rPr>
          <t>2 - all bitched up</t>
        </r>
      </text>
    </comment>
    <comment ref="BN73" authorId="0">
      <text>
        <r>
          <rPr>
            <b/>
            <sz val="9"/>
            <color indexed="81"/>
            <rFont val="Tahoma"/>
            <family val="2"/>
          </rPr>
          <t>Jacob turns 45</t>
        </r>
      </text>
    </comment>
    <comment ref="CB73" authorId="0">
      <text>
        <r>
          <rPr>
            <b/>
            <sz val="9"/>
            <color indexed="81"/>
            <rFont val="Tahoma"/>
            <family val="2"/>
          </rPr>
          <t>Sophia turns 15</t>
        </r>
      </text>
    </comment>
    <comment ref="S74" authorId="0">
      <text>
        <r>
          <rPr>
            <b/>
            <sz val="9"/>
            <color indexed="81"/>
            <rFont val="Tahoma"/>
            <family val="2"/>
          </rPr>
          <t>Bob turns 57</t>
        </r>
      </text>
    </comment>
    <comment ref="J80" authorId="0">
      <text>
        <r>
          <rPr>
            <b/>
            <sz val="9"/>
            <color indexed="81"/>
            <rFont val="Tahoma"/>
            <family val="2"/>
          </rPr>
          <t>Maria turns 55</t>
        </r>
      </text>
    </comment>
    <comment ref="AC80" authorId="0">
      <text>
        <r>
          <rPr>
            <b/>
            <sz val="9"/>
            <color indexed="81"/>
            <rFont val="Tahoma"/>
            <family val="2"/>
          </rPr>
          <t>Nicole now 42</t>
        </r>
      </text>
    </comment>
    <comment ref="BV80" authorId="0">
      <text>
        <r>
          <rPr>
            <b/>
            <sz val="9"/>
            <color indexed="81"/>
            <rFont val="Tahoma"/>
            <family val="2"/>
          </rPr>
          <t>Jessica turns 11</t>
        </r>
      </text>
    </comment>
    <comment ref="CU80" authorId="0">
      <text>
        <r>
          <rPr>
            <b/>
            <sz val="9"/>
            <color indexed="81"/>
            <rFont val="Tahoma"/>
            <family val="2"/>
          </rPr>
          <t>Peter and Jordon Jr turn 34</t>
        </r>
      </text>
    </comment>
    <comment ref="BS81" authorId="0">
      <text>
        <r>
          <rPr>
            <b/>
            <sz val="9"/>
            <color indexed="81"/>
            <rFont val="Tahoma"/>
            <family val="2"/>
          </rPr>
          <t>4 - short arm inspection
5 - velemas solo que mal acompano
------------------------
Seth is conceived</t>
        </r>
      </text>
    </comment>
    <comment ref="CJ81" authorId="1">
      <text>
        <r>
          <rPr>
            <b/>
            <sz val="9"/>
            <color indexed="81"/>
            <rFont val="Tahoma"/>
            <family val="2"/>
          </rPr>
          <t>Brie turns 4
NOTE: Conceived
at 51 Tau reunion in 2303/02/02</t>
        </r>
      </text>
    </comment>
    <comment ref="BN82" authorId="0">
      <text>
        <r>
          <rPr>
            <b/>
            <sz val="9"/>
            <color indexed="81"/>
            <rFont val="Tahoma"/>
            <family val="2"/>
          </rPr>
          <t>Jacob turns 57</t>
        </r>
      </text>
    </comment>
    <comment ref="CB82" authorId="0">
      <text>
        <r>
          <rPr>
            <b/>
            <sz val="9"/>
            <color indexed="81"/>
            <rFont val="Tahoma"/>
            <family val="2"/>
          </rPr>
          <t>Sophia turns 27</t>
        </r>
      </text>
    </comment>
    <comment ref="CN82" authorId="0">
      <text>
        <r>
          <rPr>
            <b/>
            <sz val="9"/>
            <color indexed="81"/>
            <rFont val="Tahoma"/>
            <family val="2"/>
          </rPr>
          <t>Diego turns 4
NOTE: Conceived in mid February 2303</t>
        </r>
      </text>
    </comment>
    <comment ref="S83" authorId="0">
      <text>
        <r>
          <rPr>
            <b/>
            <sz val="9"/>
            <color indexed="81"/>
            <rFont val="Tahoma"/>
            <family val="2"/>
          </rPr>
          <t>Bob turns 69</t>
        </r>
      </text>
    </comment>
    <comment ref="CM88" authorId="0">
      <text>
        <r>
          <rPr>
            <b/>
            <sz val="9"/>
            <color indexed="81"/>
            <rFont val="Tahoma"/>
            <family val="2"/>
          </rPr>
          <t>6 - the lesson for today</t>
        </r>
      </text>
    </comment>
    <comment ref="CN88" authorId="0">
      <text>
        <r>
          <rPr>
            <b/>
            <sz val="9"/>
            <color indexed="81"/>
            <rFont val="Tahoma"/>
            <family val="2"/>
          </rPr>
          <t>8 - big six
10 - a definite strain on the scrotum
11 - tell god I said hi
----------------------------
Sophie dies</t>
        </r>
      </text>
    </comment>
    <comment ref="K89" authorId="0">
      <text>
        <r>
          <rPr>
            <b/>
            <sz val="9"/>
            <color indexed="81"/>
            <rFont val="Tahoma"/>
            <family val="2"/>
          </rPr>
          <t>Maria turns 56</t>
        </r>
      </text>
    </comment>
    <comment ref="X89" authorId="0">
      <text>
        <r>
          <rPr>
            <b/>
            <sz val="9"/>
            <color indexed="81"/>
            <rFont val="Tahoma"/>
            <family val="2"/>
          </rPr>
          <t>Nicole now 43</t>
        </r>
      </text>
    </comment>
    <comment ref="BI89" authorId="0">
      <text>
        <r>
          <rPr>
            <b/>
            <sz val="9"/>
            <color indexed="81"/>
            <rFont val="Tahoma"/>
            <family val="2"/>
          </rPr>
          <t>Nikki clones 8
Beta clones 16</t>
        </r>
      </text>
    </comment>
    <comment ref="BX89" authorId="0">
      <text>
        <r>
          <rPr>
            <b/>
            <sz val="9"/>
            <color indexed="81"/>
            <rFont val="Tahoma"/>
            <family val="2"/>
          </rPr>
          <t>Jessica turns 12</t>
        </r>
      </text>
    </comment>
    <comment ref="CL89" authorId="1">
      <text>
        <r>
          <rPr>
            <b/>
            <sz val="9"/>
            <color indexed="81"/>
            <rFont val="Tahoma"/>
            <family val="2"/>
          </rPr>
          <t>Brie turns 5</t>
        </r>
      </text>
    </comment>
    <comment ref="CW89" authorId="0">
      <text>
        <r>
          <rPr>
            <b/>
            <sz val="9"/>
            <color indexed="81"/>
            <rFont val="Tahoma"/>
            <family val="2"/>
          </rPr>
          <t>Peter and Jordon Jr turn 35</t>
        </r>
      </text>
    </comment>
    <comment ref="AW90" authorId="0">
      <text>
        <r>
          <rPr>
            <b/>
            <sz val="9"/>
            <color indexed="81"/>
            <rFont val="Tahoma"/>
            <family val="2"/>
          </rPr>
          <t>Seth is born</t>
        </r>
      </text>
    </comment>
    <comment ref="BP91" authorId="0">
      <text>
        <r>
          <rPr>
            <b/>
            <sz val="9"/>
            <color indexed="81"/>
            <rFont val="Tahoma"/>
            <family val="2"/>
          </rPr>
          <t>Jacob turns 58</t>
        </r>
      </text>
    </comment>
    <comment ref="CD91" authorId="0">
      <text>
        <r>
          <rPr>
            <b/>
            <sz val="9"/>
            <color indexed="81"/>
            <rFont val="Tahoma"/>
            <family val="2"/>
          </rPr>
          <t>Sophia turns 28</t>
        </r>
      </text>
    </comment>
    <comment ref="CI91" authorId="0">
      <text>
        <r>
          <rPr>
            <b/>
            <sz val="9"/>
            <color indexed="81"/>
            <rFont val="Tahoma"/>
            <family val="2"/>
          </rPr>
          <t>Diego turns 5</t>
        </r>
      </text>
    </comment>
    <comment ref="CO91" authorId="0">
      <text>
        <r>
          <rPr>
            <b/>
            <sz val="9"/>
            <color indexed="81"/>
            <rFont val="Tahoma"/>
            <family val="2"/>
          </rPr>
          <t>12 - ha satan es mericone</t>
        </r>
      </text>
    </comment>
    <comment ref="T92" authorId="0">
      <text>
        <r>
          <rPr>
            <b/>
            <sz val="9"/>
            <color indexed="81"/>
            <rFont val="Tahoma"/>
            <family val="2"/>
          </rPr>
          <t>Bob turns 70</t>
        </r>
      </text>
    </comment>
    <comment ref="CG92" authorId="0">
      <text>
        <r>
          <rPr>
            <b/>
            <sz val="9"/>
            <color indexed="81"/>
            <rFont val="Tahoma"/>
            <family val="2"/>
          </rPr>
          <t>7 - to keep my soul</t>
        </r>
      </text>
    </comment>
    <comment ref="L97" authorId="0">
      <text>
        <r>
          <rPr>
            <b/>
            <sz val="9"/>
            <color indexed="81"/>
            <rFont val="Tahoma"/>
            <family val="2"/>
          </rPr>
          <t>13 - naykid in a tin box</t>
        </r>
      </text>
    </comment>
    <comment ref="AI97" authorId="0">
      <text>
        <r>
          <rPr>
            <b/>
            <sz val="9"/>
            <color indexed="81"/>
            <rFont val="Tahoma"/>
            <family val="2"/>
          </rPr>
          <t xml:space="preserve">17 - juliet bravo
18 - over the top
19  - a hard on for hope
20 - saltare cum diablo
</t>
        </r>
      </text>
    </comment>
    <comment ref="M98" authorId="0">
      <text>
        <r>
          <rPr>
            <b/>
            <sz val="9"/>
            <color indexed="81"/>
            <rFont val="Tahoma"/>
            <family val="2"/>
          </rPr>
          <t>Maria turns 57</t>
        </r>
      </text>
    </comment>
    <comment ref="Y98" authorId="0">
      <text>
        <r>
          <rPr>
            <b/>
            <sz val="9"/>
            <color indexed="81"/>
            <rFont val="Tahoma"/>
            <family val="2"/>
          </rPr>
          <t>Nicole now 44</t>
        </r>
      </text>
    </comment>
    <comment ref="BY98" authorId="0">
      <text>
        <r>
          <rPr>
            <b/>
            <sz val="9"/>
            <color indexed="81"/>
            <rFont val="Tahoma"/>
            <family val="2"/>
          </rPr>
          <t>Jessica turns 13</t>
        </r>
      </text>
    </comment>
    <comment ref="CM98" authorId="1">
      <text>
        <r>
          <rPr>
            <b/>
            <sz val="9"/>
            <color indexed="81"/>
            <rFont val="Tahoma"/>
            <family val="2"/>
          </rPr>
          <t>Brie turns 6</t>
        </r>
      </text>
    </comment>
    <comment ref="AX99" authorId="0">
      <text>
        <r>
          <rPr>
            <b/>
            <sz val="9"/>
            <color indexed="81"/>
            <rFont val="Tahoma"/>
            <family val="2"/>
          </rPr>
          <t>Seth turns 1</t>
        </r>
      </text>
    </comment>
    <comment ref="BC99" authorId="0">
      <text>
        <r>
          <rPr>
            <b/>
            <sz val="9"/>
            <color indexed="81"/>
            <rFont val="Tahoma"/>
            <family val="2"/>
          </rPr>
          <t>Nikki clones 9
Beta clones 17</t>
        </r>
      </text>
    </comment>
    <comment ref="BQ99" authorId="0">
      <text>
        <r>
          <rPr>
            <b/>
            <sz val="9"/>
            <color indexed="81"/>
            <rFont val="Tahoma"/>
            <family val="2"/>
          </rPr>
          <t>Jacob turns 59</t>
        </r>
      </text>
    </comment>
    <comment ref="CQ99" authorId="0">
      <text>
        <r>
          <rPr>
            <b/>
            <sz val="9"/>
            <color indexed="81"/>
            <rFont val="Tahoma"/>
            <family val="2"/>
          </rPr>
          <t>Peter and Jordon Jr turn 36</t>
        </r>
      </text>
    </comment>
    <comment ref="CJ100" authorId="0">
      <text>
        <r>
          <rPr>
            <b/>
            <sz val="9"/>
            <color indexed="81"/>
            <rFont val="Tahoma"/>
            <family val="2"/>
          </rPr>
          <t>Diego turns 6</t>
        </r>
      </text>
    </comment>
    <comment ref="O101" authorId="0">
      <text>
        <r>
          <rPr>
            <b/>
            <sz val="9"/>
            <color indexed="81"/>
            <rFont val="Tahoma"/>
            <family val="2"/>
          </rPr>
          <t>Bob turns 71</t>
        </r>
      </text>
    </comment>
    <comment ref="Z101" authorId="0">
      <text>
        <r>
          <rPr>
            <b/>
            <sz val="9"/>
            <color indexed="81"/>
            <rFont val="Tahoma"/>
            <family val="2"/>
          </rPr>
          <t xml:space="preserve">14 - bigger balls than standard issue
15 - for the greater good
16 - a momentary lapse in personality
</t>
        </r>
      </text>
    </comment>
    <comment ref="CS106" authorId="0">
      <text>
        <r>
          <rPr>
            <b/>
            <sz val="9"/>
            <color indexed="81"/>
            <rFont val="Tahoma"/>
            <family val="2"/>
          </rPr>
          <t>32 - gib fest
33 - always a paull bearer never a corpse
34 - spit and duct tape</t>
        </r>
      </text>
    </comment>
    <comment ref="K107" authorId="0">
      <text>
        <r>
          <rPr>
            <b/>
            <sz val="9"/>
            <color indexed="81"/>
            <rFont val="Tahoma"/>
            <family val="2"/>
          </rPr>
          <t>Maria turns 61</t>
        </r>
      </text>
    </comment>
    <comment ref="AS107" authorId="0">
      <text>
        <r>
          <rPr>
            <b/>
            <sz val="9"/>
            <color indexed="81"/>
            <rFont val="Tahoma"/>
            <family val="2"/>
          </rPr>
          <t>23 - twinkle twinkle little star
24 - chanson de geste
25 - donkey boy</t>
        </r>
      </text>
    </comment>
    <comment ref="BH107" authorId="0">
      <text>
        <r>
          <rPr>
            <b/>
            <sz val="9"/>
            <color indexed="81"/>
            <rFont val="Tahoma"/>
            <family val="2"/>
          </rPr>
          <t>Nikki clones 13
Beta clones 21</t>
        </r>
      </text>
    </comment>
    <comment ref="BW107" authorId="0">
      <text>
        <r>
          <rPr>
            <b/>
            <sz val="9"/>
            <color indexed="81"/>
            <rFont val="Tahoma"/>
            <family val="2"/>
          </rPr>
          <t>Jessie turns 17</t>
        </r>
      </text>
    </comment>
    <comment ref="CS107" authorId="0">
      <text>
        <r>
          <rPr>
            <b/>
            <sz val="9"/>
            <color indexed="81"/>
            <rFont val="Tahoma"/>
            <family val="2"/>
          </rPr>
          <t>35 - ecce homo plumatis
       (landing)</t>
        </r>
      </text>
    </comment>
    <comment ref="CT107" authorId="0">
      <text>
        <r>
          <rPr>
            <b/>
            <sz val="9"/>
            <color indexed="81"/>
            <rFont val="Tahoma"/>
            <family val="2"/>
          </rPr>
          <t>35 - ecce homo plumatis
       (air tour)</t>
        </r>
      </text>
    </comment>
    <comment ref="CU107" authorId="0">
      <text>
        <r>
          <rPr>
            <b/>
            <sz val="9"/>
            <color indexed="81"/>
            <rFont val="Tahoma"/>
            <family val="2"/>
          </rPr>
          <t>35 - ecce homo plumatis
       (tonight show)</t>
        </r>
      </text>
    </comment>
    <comment ref="CV107" authorId="0">
      <text>
        <r>
          <rPr>
            <b/>
            <sz val="9"/>
            <color indexed="81"/>
            <rFont val="Tahoma"/>
            <family val="2"/>
          </rPr>
          <t>Peter and Jordon Jr turn 40</t>
        </r>
      </text>
    </comment>
    <comment ref="T108" authorId="0">
      <text>
        <r>
          <rPr>
            <b/>
            <sz val="9"/>
            <color indexed="81"/>
            <rFont val="Tahoma"/>
            <family val="2"/>
          </rPr>
          <t>NK w/SCC</t>
        </r>
      </text>
    </comment>
    <comment ref="W108" authorId="0">
      <text>
        <r>
          <rPr>
            <b/>
            <sz val="9"/>
            <color indexed="81"/>
            <rFont val="Tahoma"/>
            <family val="2"/>
          </rPr>
          <t>Nicole now 48</t>
        </r>
      </text>
    </comment>
    <comment ref="AG108" authorId="0">
      <text>
        <r>
          <rPr>
            <b/>
            <sz val="9"/>
            <color indexed="81"/>
            <rFont val="Tahoma"/>
            <family val="2"/>
          </rPr>
          <t>111 - roadside picnic</t>
        </r>
      </text>
    </comment>
    <comment ref="AM108" authorId="0">
      <text>
        <r>
          <rPr>
            <b/>
            <sz val="9"/>
            <color indexed="81"/>
            <rFont val="Tahoma"/>
            <family val="2"/>
          </rPr>
          <t>26 - murder board
27 - handholding everyone by their dicks</t>
        </r>
      </text>
    </comment>
    <comment ref="AV108" authorId="0">
      <text>
        <r>
          <rPr>
            <b/>
            <sz val="9"/>
            <color indexed="81"/>
            <rFont val="Tahoma"/>
            <family val="2"/>
          </rPr>
          <t>Seth turns 5</t>
        </r>
      </text>
    </comment>
    <comment ref="CK108" authorId="1">
      <text>
        <r>
          <rPr>
            <b/>
            <sz val="9"/>
            <color indexed="81"/>
            <rFont val="Tahoma"/>
            <family val="2"/>
          </rPr>
          <t>Brie turns 10</t>
        </r>
      </text>
    </comment>
    <comment ref="CS108" authorId="0">
      <text>
        <r>
          <rPr>
            <b/>
            <sz val="9"/>
            <color indexed="81"/>
            <rFont val="Tahoma"/>
            <family val="2"/>
          </rPr>
          <t>36 - the lesser yhvh</t>
        </r>
      </text>
    </comment>
    <comment ref="H109" authorId="0">
      <text>
        <r>
          <rPr>
            <b/>
            <sz val="9"/>
            <color indexed="81"/>
            <rFont val="Tahoma"/>
            <family val="2"/>
          </rPr>
          <t>NK w/UN</t>
        </r>
      </text>
    </comment>
    <comment ref="BO109" authorId="0">
      <text>
        <r>
          <rPr>
            <b/>
            <sz val="9"/>
            <color indexed="81"/>
            <rFont val="Tahoma"/>
            <family val="2"/>
          </rPr>
          <t>Jacob turns 63</t>
        </r>
      </text>
    </comment>
    <comment ref="CO109" authorId="0">
      <text>
        <r>
          <rPr>
            <b/>
            <sz val="9"/>
            <color indexed="81"/>
            <rFont val="Tahoma"/>
            <family val="2"/>
          </rPr>
          <t xml:space="preserve">29 - freudian wardrobe
----------------------
Diego turns 10
</t>
        </r>
      </text>
    </comment>
    <comment ref="CS109" authorId="0">
      <text>
        <r>
          <rPr>
            <b/>
            <sz val="9"/>
            <color indexed="81"/>
            <rFont val="Tahoma"/>
            <family val="2"/>
          </rPr>
          <t>37 - doppler kittens
38 - pearls before swine
39 - shut the fuck up and get coloring
40 - this job is a sore cock
41 - low down low 
42 - orderu zajebiste</t>
        </r>
      </text>
    </comment>
    <comment ref="T110" authorId="0">
      <text>
        <r>
          <rPr>
            <b/>
            <sz val="9"/>
            <color indexed="81"/>
            <rFont val="Tahoma"/>
            <family val="2"/>
          </rPr>
          <t>Bob turns 75</t>
        </r>
      </text>
    </comment>
    <comment ref="AV110" authorId="1">
      <text>
        <r>
          <rPr>
            <b/>
            <sz val="9"/>
            <color indexed="81"/>
            <rFont val="Tahoma"/>
            <family val="2"/>
          </rPr>
          <t>Angela turns 1</t>
        </r>
      </text>
    </comment>
    <comment ref="CI110" authorId="0">
      <text>
        <r>
          <rPr>
            <b/>
            <sz val="9"/>
            <color indexed="81"/>
            <rFont val="Tahoma"/>
            <family val="2"/>
          </rPr>
          <t>Diego's surgery prep day...</t>
        </r>
      </text>
    </comment>
    <comment ref="CJ110" authorId="0">
      <text>
        <r>
          <rPr>
            <b/>
            <sz val="9"/>
            <color indexed="81"/>
            <rFont val="Tahoma"/>
            <family val="2"/>
          </rPr>
          <t>Diego's surgery</t>
        </r>
      </text>
    </comment>
    <comment ref="CM110" authorId="0">
      <text>
        <r>
          <rPr>
            <b/>
            <sz val="9"/>
            <color indexed="81"/>
            <rFont val="Tahoma"/>
            <family val="2"/>
          </rPr>
          <t>30 - truth in wine
31 - a dual-wielded fuck you</t>
        </r>
      </text>
    </comment>
    <comment ref="CT110" authorId="0">
      <text>
        <r>
          <rPr>
            <b/>
            <sz val="9"/>
            <color indexed="81"/>
            <rFont val="Tahoma"/>
            <family val="2"/>
          </rPr>
          <t>45 - new year old</t>
        </r>
      </text>
    </comment>
    <comment ref="K115" authorId="0">
      <text>
        <r>
          <rPr>
            <b/>
            <sz val="9"/>
            <color indexed="81"/>
            <rFont val="Tahoma"/>
            <family val="2"/>
          </rPr>
          <t>46 - free range clover</t>
        </r>
      </text>
    </comment>
    <comment ref="M115" authorId="0">
      <text>
        <r>
          <rPr>
            <b/>
            <sz val="9"/>
            <color indexed="81"/>
            <rFont val="Tahoma"/>
            <family val="2"/>
          </rPr>
          <t>47 - pinata hombre de hierro</t>
        </r>
      </text>
    </comment>
    <comment ref="BH115" authorId="0">
      <text>
        <r>
          <rPr>
            <b/>
            <sz val="9"/>
            <color indexed="81"/>
            <rFont val="Tahoma"/>
            <family val="2"/>
          </rPr>
          <t>50 - dancing gay whirling dervish voodoo pixies</t>
        </r>
      </text>
    </comment>
    <comment ref="L116" authorId="0">
      <text>
        <r>
          <rPr>
            <b/>
            <sz val="9"/>
            <color indexed="81"/>
            <rFont val="Tahoma"/>
            <family val="2"/>
          </rPr>
          <t>Maria turns 62</t>
        </r>
      </text>
    </comment>
    <comment ref="X116" authorId="0">
      <text>
        <r>
          <rPr>
            <b/>
            <sz val="9"/>
            <color indexed="81"/>
            <rFont val="Tahoma"/>
            <family val="2"/>
          </rPr>
          <t>Nicole now 49</t>
        </r>
      </text>
    </comment>
    <comment ref="AW116" authorId="0">
      <text>
        <r>
          <rPr>
            <b/>
            <sz val="9"/>
            <color indexed="81"/>
            <rFont val="Tahoma"/>
            <family val="2"/>
          </rPr>
          <t>48 - vacuum sandwich</t>
        </r>
      </text>
    </comment>
    <comment ref="BI116" authorId="0">
      <text>
        <r>
          <rPr>
            <b/>
            <sz val="9"/>
            <color indexed="81"/>
            <rFont val="Tahoma"/>
            <family val="2"/>
          </rPr>
          <t>Nikki clones 14
Beta clones 22</t>
        </r>
      </text>
    </comment>
    <comment ref="BX116" authorId="0">
      <text>
        <r>
          <rPr>
            <b/>
            <sz val="9"/>
            <color indexed="81"/>
            <rFont val="Tahoma"/>
            <family val="2"/>
          </rPr>
          <t>Jessie turns 18</t>
        </r>
      </text>
    </comment>
    <comment ref="CL116" authorId="1">
      <text>
        <r>
          <rPr>
            <b/>
            <sz val="9"/>
            <color indexed="81"/>
            <rFont val="Tahoma"/>
            <family val="2"/>
          </rPr>
          <t>Brie turns 11</t>
        </r>
      </text>
    </comment>
    <comment ref="CW116" authorId="0">
      <text>
        <r>
          <rPr>
            <b/>
            <sz val="9"/>
            <color indexed="81"/>
            <rFont val="Tahoma"/>
            <family val="2"/>
          </rPr>
          <t>Peter and Jordon Jr turn 41</t>
        </r>
      </text>
    </comment>
    <comment ref="AW117" authorId="0">
      <text>
        <r>
          <rPr>
            <b/>
            <sz val="9"/>
            <color indexed="81"/>
            <rFont val="Tahoma"/>
            <family val="2"/>
          </rPr>
          <t>Seth turns 6</t>
        </r>
      </text>
    </comment>
    <comment ref="U118" authorId="0">
      <text>
        <r>
          <rPr>
            <b/>
            <sz val="9"/>
            <color indexed="81"/>
            <rFont val="Tahoma"/>
            <family val="2"/>
          </rPr>
          <t>Bob turns 76</t>
        </r>
      </text>
    </comment>
    <comment ref="AU118" authorId="0">
      <text>
        <r>
          <rPr>
            <b/>
            <sz val="9"/>
            <color indexed="81"/>
            <rFont val="Tahoma"/>
            <family val="2"/>
          </rPr>
          <t>49 - bonus round</t>
        </r>
      </text>
    </comment>
    <comment ref="BP118" authorId="0">
      <text>
        <r>
          <rPr>
            <b/>
            <sz val="9"/>
            <color indexed="81"/>
            <rFont val="Tahoma"/>
            <family val="2"/>
          </rPr>
          <t>Jacob turns 64</t>
        </r>
      </text>
    </comment>
    <comment ref="CI118" authorId="0">
      <text>
        <r>
          <rPr>
            <b/>
            <sz val="9"/>
            <color indexed="81"/>
            <rFont val="Tahoma"/>
            <family val="2"/>
          </rPr>
          <t>Diego turns 11</t>
        </r>
      </text>
    </comment>
    <comment ref="AW119" authorId="1">
      <text>
        <r>
          <rPr>
            <b/>
            <sz val="9"/>
            <color indexed="81"/>
            <rFont val="Tahoma"/>
            <family val="2"/>
          </rPr>
          <t>Angela turns 2</t>
        </r>
      </text>
    </comment>
    <comment ref="I125" authorId="1">
      <text>
        <r>
          <rPr>
            <b/>
            <sz val="9"/>
            <color indexed="81"/>
            <rFont val="Tahoma"/>
            <family val="2"/>
          </rPr>
          <t>Maria turns 65</t>
        </r>
      </text>
    </comment>
    <comment ref="AB125" authorId="1">
      <text>
        <r>
          <rPr>
            <b/>
            <sz val="9"/>
            <color indexed="81"/>
            <rFont val="Tahoma"/>
            <family val="2"/>
          </rPr>
          <t>Nicole now 51</t>
        </r>
      </text>
    </comment>
    <comment ref="BF125" authorId="1">
      <text>
        <r>
          <rPr>
            <b/>
            <sz val="9"/>
            <color indexed="81"/>
            <rFont val="Tahoma"/>
            <family val="2"/>
          </rPr>
          <t>Nikki clones 17
Beta clones 25</t>
        </r>
      </text>
    </comment>
    <comment ref="BA126" authorId="1">
      <text>
        <r>
          <rPr>
            <b/>
            <sz val="9"/>
            <color indexed="81"/>
            <rFont val="Tahoma"/>
            <family val="2"/>
          </rPr>
          <t>Seth turns 9</t>
        </r>
      </text>
    </comment>
    <comment ref="BU126" authorId="1">
      <text>
        <r>
          <rPr>
            <b/>
            <sz val="9"/>
            <color indexed="81"/>
            <rFont val="Tahoma"/>
            <family val="2"/>
          </rPr>
          <t>Jessica turns 21</t>
        </r>
      </text>
    </comment>
    <comment ref="CI126" authorId="1">
      <text>
        <r>
          <rPr>
            <b/>
            <sz val="9"/>
            <color indexed="81"/>
            <rFont val="Tahoma"/>
            <family val="2"/>
          </rPr>
          <t>Brie turns 14</t>
        </r>
      </text>
    </comment>
    <comment ref="CT126" authorId="1">
      <text>
        <r>
          <rPr>
            <b/>
            <sz val="9"/>
            <color indexed="81"/>
            <rFont val="Tahoma"/>
            <family val="2"/>
          </rPr>
          <t>Peter and Jordan Jr turn 44</t>
        </r>
      </text>
    </comment>
    <comment ref="BM127" authorId="1">
      <text>
        <r>
          <rPr>
            <b/>
            <sz val="9"/>
            <color indexed="81"/>
            <rFont val="Tahoma"/>
            <family val="2"/>
          </rPr>
          <t>Jacob turns 67</t>
        </r>
      </text>
    </comment>
    <comment ref="CM127" authorId="1">
      <text>
        <r>
          <rPr>
            <b/>
            <sz val="9"/>
            <color indexed="81"/>
            <rFont val="Tahoma"/>
            <family val="2"/>
          </rPr>
          <t>Diego turns 14</t>
        </r>
      </text>
    </comment>
    <comment ref="Q128" authorId="1">
      <text>
        <r>
          <rPr>
            <b/>
            <sz val="9"/>
            <color indexed="81"/>
            <rFont val="Tahoma"/>
            <family val="2"/>
          </rPr>
          <t>??? - parent teacher conference
           Diego is in La Canada
           Prepatory (for a year) and
           Jacob is called in for a conf
           with her teachers. He comes
           in from an RRF action.</t>
        </r>
      </text>
    </comment>
    <comment ref="R128" authorId="1">
      <text>
        <r>
          <rPr>
            <b/>
            <sz val="9"/>
            <color indexed="81"/>
            <rFont val="Tahoma"/>
            <family val="2"/>
          </rPr>
          <t>Bob turns 79</t>
        </r>
      </text>
    </comment>
    <comment ref="BA128" authorId="1">
      <text>
        <r>
          <rPr>
            <b/>
            <sz val="9"/>
            <color indexed="81"/>
            <rFont val="Tahoma"/>
            <family val="2"/>
          </rPr>
          <t>Angela turns 5</t>
        </r>
      </text>
    </comment>
    <comment ref="CC133" authorId="1">
      <text>
        <r>
          <rPr>
            <b/>
            <sz val="9"/>
            <color indexed="81"/>
            <rFont val="Tahoma"/>
            <family val="2"/>
          </rPr>
          <t>57 - eaper emissarius by proxy</t>
        </r>
      </text>
    </comment>
    <comment ref="CG133" authorId="1">
      <text>
        <r>
          <rPr>
            <b/>
            <sz val="9"/>
            <color indexed="81"/>
            <rFont val="Tahoma"/>
            <family val="2"/>
          </rPr>
          <t>58 - welcome to raccoon city</t>
        </r>
      </text>
    </comment>
    <comment ref="CT133" authorId="1">
      <text>
        <r>
          <rPr>
            <b/>
            <sz val="9"/>
            <color indexed="81"/>
            <rFont val="Tahoma"/>
            <family val="2"/>
          </rPr>
          <t xml:space="preserve">71 - tabula pasta
72 - mutant pygmy
-----------------------
AGES OF CHARACTERS
52 (core) - 18
Jessica - 22
Diego - 15
Seth - 10
Cloe - 23
Angela - 6
Connie - 15
Mini-Mon - 9
Brie Kiel - 15
Maya (Zoe) - 19
</t>
        </r>
      </text>
    </comment>
    <comment ref="J134" authorId="0">
      <text>
        <r>
          <rPr>
            <b/>
            <sz val="9"/>
            <color indexed="81"/>
            <rFont val="Tahoma"/>
            <family val="2"/>
          </rPr>
          <t>Maria turns 66</t>
        </r>
      </text>
    </comment>
    <comment ref="AC134" authorId="0">
      <text>
        <r>
          <rPr>
            <b/>
            <sz val="9"/>
            <color indexed="81"/>
            <rFont val="Tahoma"/>
            <family val="2"/>
          </rPr>
          <t>Nicole now 53</t>
        </r>
      </text>
    </comment>
    <comment ref="AM134" authorId="1">
      <text>
        <r>
          <rPr>
            <b/>
            <sz val="9"/>
            <color indexed="81"/>
            <rFont val="Tahoma"/>
            <family val="2"/>
          </rPr>
          <t>55 - moral compass
       (start)</t>
        </r>
      </text>
    </comment>
    <comment ref="AO134" authorId="1">
      <text>
        <r>
          <rPr>
            <b/>
            <sz val="9"/>
            <color indexed="81"/>
            <rFont val="Tahoma"/>
            <family val="2"/>
          </rPr>
          <t>55 - moral compass
       (corporate)</t>
        </r>
      </text>
    </comment>
    <comment ref="AQ134" authorId="1">
      <text>
        <r>
          <rPr>
            <b/>
            <sz val="9"/>
            <color indexed="81"/>
            <rFont val="Tahoma"/>
            <family val="2"/>
          </rPr>
          <t>55 - moral compass
       (Gvmt office)</t>
        </r>
      </text>
    </comment>
    <comment ref="AR134" authorId="1">
      <text>
        <r>
          <rPr>
            <b/>
            <sz val="9"/>
            <color indexed="81"/>
            <rFont val="Tahoma"/>
            <family val="2"/>
          </rPr>
          <t>55 - moral compass
       (Brillig)</t>
        </r>
      </text>
    </comment>
    <comment ref="BG134" authorId="0">
      <text>
        <r>
          <rPr>
            <b/>
            <sz val="9"/>
            <color indexed="81"/>
            <rFont val="Tahoma"/>
            <family val="2"/>
          </rPr>
          <t>Nikki clones 18
Beta clones 26</t>
        </r>
      </text>
    </comment>
    <comment ref="BV134" authorId="0">
      <text>
        <r>
          <rPr>
            <b/>
            <sz val="9"/>
            <color indexed="81"/>
            <rFont val="Tahoma"/>
            <family val="2"/>
          </rPr>
          <t>Jessie turns 22</t>
        </r>
      </text>
    </comment>
    <comment ref="CE134" authorId="1">
      <text>
        <r>
          <rPr>
            <b/>
            <sz val="9"/>
            <color indexed="81"/>
            <rFont val="Tahoma"/>
            <family val="2"/>
          </rPr>
          <t>59 - bride of frankenstein</t>
        </r>
      </text>
    </comment>
    <comment ref="CU134" authorId="0">
      <text>
        <r>
          <rPr>
            <b/>
            <sz val="9"/>
            <color indexed="81"/>
            <rFont val="Tahoma"/>
            <family val="2"/>
          </rPr>
          <t>Peter &amp; Jordan Jr turn 45</t>
        </r>
      </text>
    </comment>
    <comment ref="CV134" authorId="1">
      <text>
        <r>
          <rPr>
            <b/>
            <sz val="9"/>
            <color indexed="81"/>
            <rFont val="Tahoma"/>
            <family val="2"/>
          </rPr>
          <t>73 - itty bitty bitchy kitty</t>
        </r>
      </text>
    </comment>
    <comment ref="CW134" authorId="1">
      <text>
        <r>
          <rPr>
            <b/>
            <sz val="9"/>
            <color indexed="81"/>
            <rFont val="Tahoma"/>
            <family val="2"/>
          </rPr>
          <t>74 - sunset strip tease</t>
        </r>
      </text>
    </comment>
    <comment ref="AJ135" authorId="1">
      <text>
        <r>
          <rPr>
            <b/>
            <sz val="9"/>
            <color indexed="81"/>
            <rFont val="Tahoma"/>
            <family val="2"/>
          </rPr>
          <t xml:space="preserve">54 - divas
       (start)
</t>
        </r>
      </text>
    </comment>
    <comment ref="AK135" authorId="1">
      <text>
        <r>
          <rPr>
            <b/>
            <sz val="9"/>
            <color indexed="81"/>
            <rFont val="Tahoma"/>
            <family val="2"/>
          </rPr>
          <t>54 - divas
       (end)</t>
        </r>
      </text>
    </comment>
    <comment ref="AM135" authorId="1">
      <text>
        <r>
          <rPr>
            <b/>
            <sz val="9"/>
            <color indexed="81"/>
            <rFont val="Tahoma"/>
            <family val="2"/>
          </rPr>
          <t>55 - moral compass
       (deCap)</t>
        </r>
      </text>
    </comment>
    <comment ref="AN135" authorId="1">
      <text>
        <r>
          <rPr>
            <b/>
            <sz val="9"/>
            <color indexed="81"/>
            <rFont val="Tahoma"/>
            <family val="2"/>
          </rPr>
          <t>55 - moral compass
       (end)</t>
        </r>
      </text>
    </comment>
    <comment ref="CJ135" authorId="1">
      <text>
        <r>
          <rPr>
            <b/>
            <sz val="9"/>
            <color indexed="81"/>
            <rFont val="Tahoma"/>
            <family val="2"/>
          </rPr>
          <t>Brie turns 15</t>
        </r>
      </text>
    </comment>
    <comment ref="CS135" authorId="1">
      <text>
        <r>
          <rPr>
            <b/>
            <sz val="9"/>
            <color indexed="81"/>
            <rFont val="Tahoma"/>
            <family val="2"/>
          </rPr>
          <t>75 - short straws</t>
        </r>
      </text>
    </comment>
    <comment ref="S136" authorId="0">
      <text>
        <r>
          <rPr>
            <b/>
            <sz val="9"/>
            <color indexed="81"/>
            <rFont val="Tahoma"/>
            <family val="2"/>
          </rPr>
          <t>52 - cinquante deux</t>
        </r>
      </text>
    </comment>
    <comment ref="AU136" authorId="0">
      <text>
        <r>
          <rPr>
            <b/>
            <sz val="9"/>
            <color indexed="81"/>
            <rFont val="Tahoma"/>
            <family val="2"/>
          </rPr>
          <t>Seth turns 10</t>
        </r>
      </text>
    </comment>
    <comment ref="BN136" authorId="0">
      <text>
        <r>
          <rPr>
            <b/>
            <sz val="9"/>
            <color indexed="81"/>
            <rFont val="Tahoma"/>
            <family val="2"/>
          </rPr>
          <t>Jacob turns 68</t>
        </r>
      </text>
    </comment>
    <comment ref="CC136" authorId="1">
      <text>
        <r>
          <rPr>
            <b/>
            <sz val="9"/>
            <color indexed="81"/>
            <rFont val="Tahoma"/>
            <family val="2"/>
          </rPr>
          <t>60 - one eyed got</t>
        </r>
      </text>
    </comment>
    <comment ref="CD136" authorId="1">
      <text>
        <r>
          <rPr>
            <b/>
            <sz val="9"/>
            <color indexed="81"/>
            <rFont val="Tahoma"/>
            <family val="2"/>
          </rPr>
          <t xml:space="preserve">61 - maus in the house
62 - zombie mod
63 - diet of worms
64 - all your base are belong to us
65 - plata o plomo
</t>
        </r>
      </text>
    </comment>
    <comment ref="CM136" authorId="1">
      <text>
        <r>
          <rPr>
            <b/>
            <sz val="9"/>
            <color indexed="81"/>
            <rFont val="Tahoma"/>
            <family val="2"/>
          </rPr>
          <t>68 - cannon break</t>
        </r>
      </text>
    </comment>
    <comment ref="CN136" authorId="0">
      <text>
        <r>
          <rPr>
            <b/>
            <sz val="9"/>
            <color indexed="81"/>
            <rFont val="Tahoma"/>
            <family val="2"/>
          </rPr>
          <t>69 - never knows best
-----------------------
Diego turns 15</t>
        </r>
      </text>
    </comment>
    <comment ref="CT136" authorId="1">
      <text>
        <r>
          <rPr>
            <b/>
            <sz val="9"/>
            <color indexed="81"/>
            <rFont val="Tahoma"/>
            <family val="2"/>
          </rPr>
          <t>76 - zero degrees of separation
77 - slay ride</t>
        </r>
      </text>
    </comment>
    <comment ref="S137" authorId="0">
      <text>
        <r>
          <rPr>
            <b/>
            <sz val="9"/>
            <color indexed="81"/>
            <rFont val="Tahoma"/>
            <family val="2"/>
          </rPr>
          <t xml:space="preserve">53 - boxcars
----------------
BD:  Bob turns 80
</t>
        </r>
      </text>
    </comment>
    <comment ref="AN137" authorId="1">
      <text>
        <r>
          <rPr>
            <b/>
            <sz val="9"/>
            <color indexed="81"/>
            <rFont val="Tahoma"/>
            <family val="2"/>
          </rPr>
          <t>56 - makin dyin lookin good</t>
        </r>
      </text>
    </comment>
    <comment ref="CL137" authorId="1">
      <text>
        <r>
          <rPr>
            <b/>
            <sz val="9"/>
            <color indexed="81"/>
            <rFont val="Tahoma"/>
            <family val="2"/>
          </rPr>
          <t>70 - distractamundo</t>
        </r>
      </text>
    </comment>
    <comment ref="CR137" authorId="1">
      <text>
        <r>
          <rPr>
            <b/>
            <sz val="9"/>
            <color indexed="81"/>
            <rFont val="Tahoma"/>
            <family val="2"/>
          </rPr>
          <t>78 - deus ex machina</t>
        </r>
      </text>
    </comment>
    <comment ref="CS137" authorId="1">
      <text>
        <r>
          <rPr>
            <b/>
            <sz val="9"/>
            <color indexed="81"/>
            <rFont val="Tahoma"/>
            <family val="2"/>
          </rPr>
          <t>79 - short curlies
80 - by their fruits
-------------------
81 - sunk cost fallacy
       NOTE: starts on 1/1 then
       then flips back to Tues
       12/31 in NY and LA</t>
        </r>
      </text>
    </comment>
    <comment ref="AU138" authorId="1">
      <text>
        <r>
          <rPr>
            <b/>
            <sz val="9"/>
            <color indexed="81"/>
            <rFont val="Tahoma"/>
            <family val="2"/>
          </rPr>
          <t>Angela turns 6</t>
        </r>
      </text>
    </comment>
    <comment ref="J142" authorId="1">
      <text>
        <r>
          <rPr>
            <b/>
            <sz val="9"/>
            <color indexed="81"/>
            <rFont val="Tahoma"/>
            <family val="2"/>
          </rPr>
          <t xml:space="preserve">81 - sunk cost falicy
        NOTE: flips back to
        12/31 in NY and LA
-------------------
112 - locusts of control
134 - until peace and then
</t>
        </r>
      </text>
    </comment>
    <comment ref="L142" authorId="0">
      <text>
        <r>
          <rPr>
            <b/>
            <sz val="9"/>
            <color indexed="81"/>
            <rFont val="Tahoma"/>
            <family val="2"/>
          </rPr>
          <t xml:space="preserve">82 - you gotta be shitting me
83 - caught in a mosh
84 - new roflstomp shimmy
85 - let me sing to you the song of my people
86 - angry birds mode
</t>
        </r>
      </text>
    </comment>
    <comment ref="M142" authorId="1">
      <text>
        <r>
          <rPr>
            <b/>
            <sz val="9"/>
            <color indexed="81"/>
            <rFont val="Tahoma"/>
            <family val="2"/>
          </rPr>
          <t>87 - angel's share</t>
        </r>
      </text>
    </comment>
    <comment ref="AC142" authorId="1">
      <text>
        <r>
          <rPr>
            <b/>
            <sz val="9"/>
            <color indexed="81"/>
            <rFont val="Tahoma"/>
            <family val="2"/>
          </rPr>
          <t>96 - fagun purnima</t>
        </r>
      </text>
    </comment>
    <comment ref="K143" authorId="1">
      <text>
        <r>
          <rPr>
            <b/>
            <sz val="9"/>
            <color indexed="81"/>
            <rFont val="Tahoma"/>
            <family val="2"/>
          </rPr>
          <t>Maria turns 67</t>
        </r>
      </text>
    </comment>
    <comment ref="U143" authorId="1">
      <text>
        <r>
          <rPr>
            <b/>
            <sz val="9"/>
            <color indexed="81"/>
            <rFont val="Tahoma"/>
            <family val="2"/>
          </rPr>
          <t xml:space="preserve">90 - concha like a stradivarius
</t>
        </r>
      </text>
    </comment>
    <comment ref="AN143" authorId="1">
      <text>
        <r>
          <rPr>
            <b/>
            <sz val="9"/>
            <color indexed="81"/>
            <rFont val="Tahoma"/>
            <family val="2"/>
          </rPr>
          <t>99 -  deep in the lair of the tasmanian devil</t>
        </r>
      </text>
    </comment>
    <comment ref="BH143" authorId="1">
      <text>
        <r>
          <rPr>
            <b/>
            <sz val="9"/>
            <color indexed="81"/>
            <rFont val="Tahoma"/>
            <family val="2"/>
          </rPr>
          <t>Nikki clones 19
Beta clones 27</t>
        </r>
      </text>
    </comment>
    <comment ref="BW143" authorId="1">
      <text>
        <r>
          <rPr>
            <b/>
            <sz val="9"/>
            <color indexed="81"/>
            <rFont val="Tahoma"/>
            <family val="2"/>
          </rPr>
          <t>Jessica turns 23</t>
        </r>
      </text>
    </comment>
    <comment ref="CV143" authorId="1">
      <text>
        <r>
          <rPr>
            <b/>
            <sz val="9"/>
            <color indexed="81"/>
            <rFont val="Tahoma"/>
            <family val="2"/>
          </rPr>
          <t>Peter &amp; Jordan Jr turn 46</t>
        </r>
      </text>
    </comment>
    <comment ref="P144" authorId="1">
      <text>
        <r>
          <rPr>
            <b/>
            <sz val="9"/>
            <color indexed="81"/>
            <rFont val="Tahoma"/>
            <family val="2"/>
          </rPr>
          <t>91 - stranger danger</t>
        </r>
      </text>
    </comment>
    <comment ref="Y144" authorId="1">
      <text>
        <r>
          <rPr>
            <b/>
            <sz val="9"/>
            <color indexed="81"/>
            <rFont val="Tahoma"/>
            <family val="2"/>
          </rPr>
          <t>97 - steal your face
98 - seal club valley</t>
        </r>
      </text>
    </comment>
    <comment ref="AV144" authorId="1">
      <text>
        <r>
          <rPr>
            <b/>
            <sz val="9"/>
            <color indexed="81"/>
            <rFont val="Tahoma"/>
            <family val="2"/>
          </rPr>
          <t>Seth turns 11</t>
        </r>
      </text>
    </comment>
    <comment ref="CK144" authorId="1">
      <text>
        <r>
          <rPr>
            <b/>
            <sz val="9"/>
            <color indexed="81"/>
            <rFont val="Tahoma"/>
            <family val="2"/>
          </rPr>
          <t>Brie turns 16</t>
        </r>
      </text>
    </comment>
    <comment ref="Q145" authorId="1">
      <text>
        <r>
          <rPr>
            <b/>
            <sz val="9"/>
            <color indexed="81"/>
            <rFont val="Tahoma"/>
            <family val="2"/>
          </rPr>
          <t>92 - there be dragons
93 - trash run</t>
        </r>
      </text>
    </comment>
    <comment ref="S145" authorId="1">
      <text>
        <r>
          <rPr>
            <b/>
            <sz val="9"/>
            <color indexed="81"/>
            <rFont val="Tahoma"/>
            <family val="2"/>
          </rPr>
          <t>94 - here comes the tickle monster</t>
        </r>
      </text>
    </comment>
    <comment ref="BO145" authorId="1">
      <text>
        <r>
          <rPr>
            <b/>
            <sz val="9"/>
            <color indexed="81"/>
            <rFont val="Tahoma"/>
            <family val="2"/>
          </rPr>
          <t>Jacob turns 69</t>
        </r>
        <r>
          <rPr>
            <sz val="9"/>
            <color indexed="81"/>
            <rFont val="Tahoma"/>
            <family val="2"/>
          </rPr>
          <t xml:space="preserve">
</t>
        </r>
      </text>
    </comment>
    <comment ref="CO145" authorId="1">
      <text>
        <r>
          <rPr>
            <b/>
            <sz val="9"/>
            <color indexed="81"/>
            <rFont val="Tahoma"/>
            <family val="2"/>
          </rPr>
          <t>Diego turns 16</t>
        </r>
      </text>
    </comment>
    <comment ref="R146" authorId="1">
      <text>
        <r>
          <rPr>
            <b/>
            <sz val="9"/>
            <color indexed="81"/>
            <rFont val="Tahoma"/>
            <family val="2"/>
          </rPr>
          <t>95 - cado monkey</t>
        </r>
      </text>
    </comment>
    <comment ref="S146" authorId="1">
      <text>
        <r>
          <rPr>
            <b/>
            <sz val="9"/>
            <color indexed="81"/>
            <rFont val="Tahoma"/>
            <family val="2"/>
          </rPr>
          <t>Boxter meets with the Jabberwocky - w/Jessica
Michelle and Glados</t>
        </r>
      </text>
    </comment>
    <comment ref="AV146" authorId="1">
      <text>
        <r>
          <rPr>
            <b/>
            <sz val="9"/>
            <color indexed="81"/>
            <rFont val="Tahoma"/>
            <family val="2"/>
          </rPr>
          <t>Angela turns 7</t>
        </r>
      </text>
    </comment>
    <comment ref="I151" authorId="1">
      <text>
        <r>
          <rPr>
            <b/>
            <sz val="9"/>
            <color indexed="81"/>
            <rFont val="Tahoma"/>
            <family val="2"/>
          </rPr>
          <t>101 - ministry of love</t>
        </r>
      </text>
    </comment>
    <comment ref="S151" authorId="1">
      <text>
        <r>
          <rPr>
            <b/>
            <sz val="9"/>
            <color indexed="81"/>
            <rFont val="Tahoma"/>
            <family val="2"/>
          </rPr>
          <t>106 - grand theft auto
107 - violent delights
108 - moppin' up the mop
109 - in your base and killin' your doodz</t>
        </r>
      </text>
    </comment>
    <comment ref="U151" authorId="1">
      <text>
        <r>
          <rPr>
            <b/>
            <sz val="9"/>
            <color indexed="81"/>
            <rFont val="Tahoma"/>
            <family val="2"/>
          </rPr>
          <t>110 - periwinkle</t>
        </r>
      </text>
    </comment>
    <comment ref="BD151" authorId="1">
      <text>
        <r>
          <rPr>
            <b/>
            <sz val="9"/>
            <color indexed="81"/>
            <rFont val="Tahoma"/>
            <family val="2"/>
          </rPr>
          <t>117 - pee towel (start of 44-Tau)
118 - rodeo clowns (SEAD/CAS)
119 - hellzapoppin'  (ground action)</t>
        </r>
      </text>
    </comment>
    <comment ref="BE151" authorId="1">
      <text>
        <r>
          <rPr>
            <b/>
            <sz val="9"/>
            <color indexed="81"/>
            <rFont val="Tahoma"/>
            <family val="2"/>
          </rPr>
          <t>120 - cut and print
121 - violent ends
122 - painting with fire</t>
        </r>
      </text>
    </comment>
    <comment ref="BF151" authorId="1">
      <text>
        <r>
          <rPr>
            <b/>
            <sz val="9"/>
            <color indexed="81"/>
            <rFont val="Tahoma"/>
            <family val="2"/>
          </rPr>
          <t>124 - new brisbane boogaloo
125 - to lie in the grass
Independence day - Fireworks are a thing and everyone celebrates…
(end of globalism declaration in 2025)
End of war where Bill is at the FIS Mall with Jade during childrens program.  They come to him (while Jade is on stage dancing) They come to Bill to sign truce at end of war.
------------------
Esma POTUS run
------------------
Esma announces her candadicy as Populist.</t>
        </r>
      </text>
    </comment>
    <comment ref="BG151" authorId="1">
      <text>
        <r>
          <rPr>
            <b/>
            <sz val="9"/>
            <color indexed="81"/>
            <rFont val="Tahoma"/>
            <family val="2"/>
          </rPr>
          <t>126 - omega man
127 - new born baby ducks</t>
        </r>
      </text>
    </comment>
    <comment ref="CN151" authorId="1">
      <text>
        <r>
          <rPr>
            <b/>
            <sz val="9"/>
            <color indexed="81"/>
            <rFont val="Tahoma"/>
            <family val="2"/>
          </rPr>
          <t xml:space="preserve">129 - working title
130 - dia de muertos
</t>
        </r>
      </text>
    </comment>
    <comment ref="CO151" authorId="1">
      <text>
        <r>
          <rPr>
            <b/>
            <sz val="9"/>
            <color indexed="81"/>
            <rFont val="Tahoma"/>
            <family val="2"/>
          </rPr>
          <t>131 - neighborhood watch</t>
        </r>
      </text>
    </comment>
    <comment ref="I152" authorId="1">
      <text>
        <r>
          <rPr>
            <b/>
            <sz val="9"/>
            <color indexed="81"/>
            <rFont val="Tahoma"/>
            <family val="2"/>
          </rPr>
          <t>Maria turns 71</t>
        </r>
      </text>
    </comment>
    <comment ref="L152" authorId="1">
      <text>
        <r>
          <rPr>
            <b/>
            <sz val="9"/>
            <color indexed="81"/>
            <rFont val="Tahoma"/>
            <family val="2"/>
          </rPr>
          <t>102 - third time's the charm</t>
        </r>
      </text>
    </comment>
    <comment ref="BF152" authorId="1">
      <text>
        <r>
          <rPr>
            <b/>
            <sz val="9"/>
            <color indexed="81"/>
            <rFont val="Tahoma"/>
            <family val="2"/>
          </rPr>
          <t>Nikki clones 23
Beta clones 31</t>
        </r>
      </text>
    </comment>
    <comment ref="G153" authorId="1">
      <text>
        <r>
          <rPr>
            <b/>
            <sz val="9"/>
            <color indexed="81"/>
            <rFont val="Tahoma"/>
            <family val="2"/>
          </rPr>
          <t>103 - damnatio memoriae</t>
        </r>
      </text>
    </comment>
    <comment ref="K153" authorId="1">
      <text>
        <r>
          <rPr>
            <b/>
            <sz val="9"/>
            <color indexed="81"/>
            <rFont val="Tahoma"/>
            <family val="2"/>
          </rPr>
          <t>104 - alienation</t>
        </r>
      </text>
    </comment>
    <comment ref="AK153" authorId="1">
      <text>
        <r>
          <rPr>
            <b/>
            <sz val="9"/>
            <color indexed="81"/>
            <rFont val="Tahoma"/>
            <family val="2"/>
          </rPr>
          <t>115 - accademia all'assassina</t>
        </r>
      </text>
    </comment>
    <comment ref="BA153" authorId="1">
      <text>
        <r>
          <rPr>
            <b/>
            <sz val="9"/>
            <color indexed="81"/>
            <rFont val="Tahoma"/>
            <family val="2"/>
          </rPr>
          <t>Seth turns 15</t>
        </r>
      </text>
    </comment>
    <comment ref="BU153" authorId="1">
      <text>
        <r>
          <rPr>
            <b/>
            <sz val="9"/>
            <color indexed="81"/>
            <rFont val="Tahoma"/>
            <family val="2"/>
          </rPr>
          <t>Jessica turns 27</t>
        </r>
      </text>
    </comment>
    <comment ref="CI153" authorId="1">
      <text>
        <r>
          <rPr>
            <b/>
            <sz val="9"/>
            <color indexed="81"/>
            <rFont val="Tahoma"/>
            <family val="2"/>
          </rPr>
          <t>Brie turns 20</t>
        </r>
      </text>
    </comment>
    <comment ref="CT153" authorId="1">
      <text>
        <r>
          <rPr>
            <b/>
            <sz val="9"/>
            <color indexed="81"/>
            <rFont val="Tahoma"/>
            <family val="2"/>
          </rPr>
          <t>Peter &amp; Jordan Jr turn 50</t>
        </r>
      </text>
    </comment>
    <comment ref="L154" authorId="1">
      <text>
        <r>
          <rPr>
            <b/>
            <sz val="9"/>
            <color indexed="81"/>
            <rFont val="Tahoma"/>
            <family val="2"/>
          </rPr>
          <t>Prypiat 10-001 New Year's celebration and last leg of the honeymoon.</t>
        </r>
      </text>
    </comment>
    <comment ref="T154" authorId="1">
      <text>
        <r>
          <rPr>
            <b/>
            <sz val="9"/>
            <color indexed="81"/>
            <rFont val="Tahoma"/>
            <family val="2"/>
          </rPr>
          <t>113 - all it takes is all you got</t>
        </r>
      </text>
    </comment>
    <comment ref="AE154" authorId="1">
      <text>
        <r>
          <rPr>
            <b/>
            <sz val="9"/>
            <color indexed="81"/>
            <rFont val="Tahoma"/>
            <family val="2"/>
          </rPr>
          <t>116 - not exactly a pickle surprise</t>
        </r>
      </text>
    </comment>
    <comment ref="BM154" authorId="1">
      <text>
        <r>
          <rPr>
            <b/>
            <sz val="9"/>
            <color indexed="81"/>
            <rFont val="Tahoma"/>
            <family val="2"/>
          </rPr>
          <t>Jacob turns 73</t>
        </r>
      </text>
    </comment>
    <comment ref="CC154" authorId="1">
      <text>
        <r>
          <rPr>
            <b/>
            <sz val="9"/>
            <color indexed="81"/>
            <rFont val="Tahoma"/>
            <family val="2"/>
          </rPr>
          <t>128 - sewer rats
Chapter on TONIGHT SHOW
with Rufus/and Paula sharing spagetthi with studio audience in New York.  Venk should be there maybe???</t>
        </r>
      </text>
    </comment>
    <comment ref="CM154" authorId="1">
      <text>
        <r>
          <rPr>
            <b/>
            <sz val="9"/>
            <color indexed="81"/>
            <rFont val="Tahoma"/>
            <family val="2"/>
          </rPr>
          <t>Diego turns 20</t>
        </r>
      </text>
    </comment>
    <comment ref="I155" authorId="1">
      <text>
        <r>
          <rPr>
            <b/>
            <sz val="9"/>
            <color indexed="81"/>
            <rFont val="Tahoma"/>
            <family val="2"/>
          </rPr>
          <t>105 - taco tuesday</t>
        </r>
        <r>
          <rPr>
            <sz val="9"/>
            <color indexed="81"/>
            <rFont val="Tahoma"/>
            <family val="2"/>
          </rPr>
          <t xml:space="preserve">
</t>
        </r>
      </text>
    </comment>
    <comment ref="Z155" authorId="1">
      <text>
        <r>
          <rPr>
            <b/>
            <sz val="9"/>
            <color indexed="81"/>
            <rFont val="Tahoma"/>
            <family val="2"/>
          </rPr>
          <t>114 - number one on my personal spank bank</t>
        </r>
      </text>
    </comment>
    <comment ref="BA155" authorId="1">
      <text>
        <r>
          <rPr>
            <b/>
            <sz val="9"/>
            <color indexed="81"/>
            <rFont val="Tahoma"/>
            <family val="2"/>
          </rPr>
          <t>Angela turns 11</t>
        </r>
      </text>
    </comment>
    <comment ref="CJ155" authorId="1">
      <text>
        <r>
          <rPr>
            <b/>
            <sz val="9"/>
            <color indexed="81"/>
            <rFont val="Tahoma"/>
            <family val="2"/>
          </rPr>
          <t>132 - eye of saron</t>
        </r>
      </text>
    </comment>
    <comment ref="I160" authorId="1">
      <text>
        <r>
          <rPr>
            <b/>
            <sz val="9"/>
            <color indexed="81"/>
            <rFont val="Tahoma"/>
            <family val="2"/>
          </rPr>
          <t>133 - elephant walk
135 - johari window</t>
        </r>
      </text>
    </comment>
    <comment ref="J161" authorId="1">
      <text>
        <r>
          <rPr>
            <b/>
            <sz val="9"/>
            <color indexed="81"/>
            <rFont val="Tahoma"/>
            <family val="2"/>
          </rPr>
          <t>Maria turns 72</t>
        </r>
      </text>
    </comment>
    <comment ref="Y161" authorId="1">
      <text>
        <r>
          <rPr>
            <b/>
            <sz val="9"/>
            <color indexed="81"/>
            <rFont val="Tahoma"/>
            <family val="2"/>
          </rPr>
          <t>Esma POTUS run
----------------
This is the Super Tuesday blowout that cinched Illinois</t>
        </r>
      </text>
    </comment>
    <comment ref="BH161" authorId="1">
      <text>
        <r>
          <rPr>
            <b/>
            <sz val="9"/>
            <color indexed="81"/>
            <rFont val="Tahoma"/>
            <family val="2"/>
          </rPr>
          <t>Nikki clones 24
Beta clones 32</t>
        </r>
      </text>
    </comment>
    <comment ref="BW161" authorId="1">
      <text>
        <r>
          <rPr>
            <b/>
            <sz val="9"/>
            <color indexed="81"/>
            <rFont val="Tahoma"/>
            <family val="2"/>
          </rPr>
          <t>Jessica turns 28</t>
        </r>
      </text>
    </comment>
    <comment ref="CK161" authorId="1">
      <text>
        <r>
          <rPr>
            <b/>
            <sz val="9"/>
            <color indexed="81"/>
            <rFont val="Tahoma"/>
            <family val="2"/>
          </rPr>
          <t>Esma POTUS run
----------------
Esma wins POTUS by a landslide w/Maria and Victoria at campaign headquarters for support.</t>
        </r>
        <r>
          <rPr>
            <sz val="9"/>
            <color indexed="81"/>
            <rFont val="Tahoma"/>
            <family val="2"/>
          </rPr>
          <t xml:space="preserve">
</t>
        </r>
      </text>
    </comment>
    <comment ref="CV161" authorId="1">
      <text>
        <r>
          <rPr>
            <b/>
            <sz val="9"/>
            <color indexed="81"/>
            <rFont val="Tahoma"/>
            <family val="2"/>
          </rPr>
          <t>Peter &amp; Jordan Jr turn 51</t>
        </r>
      </text>
    </comment>
    <comment ref="AV162" authorId="1">
      <text>
        <r>
          <rPr>
            <b/>
            <sz val="9"/>
            <color indexed="81"/>
            <rFont val="Tahoma"/>
            <family val="2"/>
          </rPr>
          <t>Seth turns 16</t>
        </r>
      </text>
    </comment>
    <comment ref="BF162" authorId="1">
      <text>
        <r>
          <rPr>
            <b/>
            <sz val="9"/>
            <color indexed="81"/>
            <rFont val="Tahoma"/>
            <family val="2"/>
          </rPr>
          <t>2324 MLB All Star game!</t>
        </r>
        <r>
          <rPr>
            <sz val="9"/>
            <color indexed="81"/>
            <rFont val="Tahoma"/>
            <family val="2"/>
          </rPr>
          <t xml:space="preserve">
</t>
        </r>
      </text>
    </comment>
    <comment ref="CK162" authorId="1">
      <text>
        <r>
          <rPr>
            <b/>
            <sz val="9"/>
            <color indexed="81"/>
            <rFont val="Tahoma"/>
            <family val="2"/>
          </rPr>
          <t>Brie turns 21</t>
        </r>
      </text>
    </comment>
    <comment ref="Y163" authorId="1">
      <text>
        <r>
          <rPr>
            <b/>
            <sz val="9"/>
            <color indexed="81"/>
            <rFont val="Tahoma"/>
            <family val="2"/>
          </rPr>
          <t>Esma POTUS run
----------------
She talkes Illinois Pimary and pretty much locking her cannidacy for the convention in July.</t>
        </r>
      </text>
    </comment>
    <comment ref="BH163" authorId="1">
      <text>
        <r>
          <rPr>
            <b/>
            <sz val="9"/>
            <color indexed="81"/>
            <rFont val="Tahoma"/>
            <family val="2"/>
          </rPr>
          <t>Diego Spiked at Dodger Stadium</t>
        </r>
      </text>
    </comment>
    <comment ref="BO163" authorId="1">
      <text>
        <r>
          <rPr>
            <b/>
            <sz val="9"/>
            <color indexed="81"/>
            <rFont val="Tahoma"/>
            <family val="2"/>
          </rPr>
          <t>Jacob turns 74
--------------
Diego cuts "Ramirez" from the
roster and adds (TBD) to the permenant list.</t>
        </r>
      </text>
    </comment>
    <comment ref="CO163" authorId="1">
      <text>
        <r>
          <rPr>
            <b/>
            <sz val="9"/>
            <color indexed="81"/>
            <rFont val="Tahoma"/>
            <family val="2"/>
          </rPr>
          <t>Diego turns 21</t>
        </r>
      </text>
    </comment>
    <comment ref="AV164" authorId="1">
      <text>
        <r>
          <rPr>
            <b/>
            <sz val="9"/>
            <color indexed="81"/>
            <rFont val="Tahoma"/>
            <family val="2"/>
          </rPr>
          <t>Angela turns 12</t>
        </r>
        <r>
          <rPr>
            <sz val="9"/>
            <color indexed="81"/>
            <rFont val="Tahoma"/>
            <family val="2"/>
          </rPr>
          <t xml:space="preserve">
</t>
        </r>
      </text>
    </comment>
  </commentList>
</comments>
</file>

<file path=xl/comments2.xml><?xml version="1.0" encoding="utf-8"?>
<comments xmlns="http://schemas.openxmlformats.org/spreadsheetml/2006/main">
  <authors>
    <author>Jon</author>
    <author>x51</author>
  </authors>
  <commentList>
    <comment ref="Z2" authorId="0">
      <text>
        <r>
          <rPr>
            <b/>
            <u/>
            <sz val="8"/>
            <color indexed="81"/>
            <rFont val="Tahoma"/>
            <family val="2"/>
          </rPr>
          <t>Limited Use Policy</t>
        </r>
        <r>
          <rPr>
            <sz val="8"/>
            <color indexed="81"/>
            <rFont val="Tahoma"/>
            <family val="2"/>
          </rPr>
          <t xml:space="preserve">
You may make archival copies and customize this template (the "Software") only for your </t>
        </r>
        <r>
          <rPr>
            <b/>
            <sz val="8"/>
            <color indexed="81"/>
            <rFont val="Tahoma"/>
            <family val="2"/>
          </rPr>
          <t>personal use or use within your company or organization</t>
        </r>
        <r>
          <rPr>
            <sz val="8"/>
            <color indexed="81"/>
            <rFont val="Tahoma"/>
            <family val="2"/>
          </rPr>
          <t xml:space="preserve"> and not for resale or public sharing.
You </t>
        </r>
        <r>
          <rPr>
            <b/>
            <sz val="8"/>
            <color indexed="81"/>
            <rFont val="Tahoma"/>
            <family val="2"/>
          </rPr>
          <t>may not remove or alter any logo, trademark, copyright, disclaimer, brand, terms of use, attribution, or other proprietary notices or marks</t>
        </r>
        <r>
          <rPr>
            <sz val="8"/>
            <color indexed="81"/>
            <rFont val="Tahoma"/>
            <family val="2"/>
          </rPr>
          <t xml:space="preserve"> within this template.
This template and any customized or modified version of this template </t>
        </r>
        <r>
          <rPr>
            <b/>
            <sz val="8"/>
            <color indexed="10"/>
            <rFont val="Tahoma"/>
            <family val="2"/>
          </rPr>
          <t>may NOT be sold, distributed, published to an online gallery, hosted on a website, or placed on a public server</t>
        </r>
        <r>
          <rPr>
            <sz val="8"/>
            <color indexed="10"/>
            <rFont val="Tahoma"/>
            <family val="2"/>
          </rPr>
          <t>.</t>
        </r>
        <r>
          <rPr>
            <sz val="8"/>
            <color indexed="81"/>
            <rFont val="Tahoma"/>
            <family val="2"/>
          </rPr>
          <t xml:space="preserve">
</t>
        </r>
        <r>
          <rPr>
            <b/>
            <u/>
            <sz val="8"/>
            <color indexed="81"/>
            <rFont val="Tahoma"/>
            <family val="2"/>
          </rPr>
          <t>Limited Private Sharing</t>
        </r>
        <r>
          <rPr>
            <sz val="8"/>
            <color indexed="81"/>
            <rFont val="Tahoma"/>
            <family val="2"/>
          </rPr>
          <t xml:space="preserve">
Provided that you abide by the above terms, it may be permissible to share an edited version of this template </t>
        </r>
        <r>
          <rPr>
            <i/>
            <sz val="8"/>
            <color indexed="81"/>
            <rFont val="Tahoma"/>
            <family val="2"/>
          </rPr>
          <t>privately</t>
        </r>
        <r>
          <rPr>
            <sz val="8"/>
            <color indexed="81"/>
            <rFont val="Tahoma"/>
            <family val="2"/>
          </rPr>
          <t xml:space="preserve"> with another individual or organization who </t>
        </r>
        <r>
          <rPr>
            <i/>
            <sz val="8"/>
            <color indexed="81"/>
            <rFont val="Tahoma"/>
            <family val="2"/>
          </rPr>
          <t>requires</t>
        </r>
        <r>
          <rPr>
            <sz val="8"/>
            <color indexed="81"/>
            <rFont val="Tahoma"/>
            <family val="2"/>
          </rPr>
          <t xml:space="preserve"> access to it. See the following web page for examples of how this template, printed copies, or screenshots may be shared:
</t>
        </r>
        <r>
          <rPr>
            <b/>
            <sz val="8"/>
            <color indexed="81"/>
            <rFont val="Tahoma"/>
            <family val="2"/>
          </rPr>
          <t>http://www.vertex42.com/licensing/EULA_privateuse.html</t>
        </r>
        <r>
          <rPr>
            <sz val="8"/>
            <color indexed="81"/>
            <rFont val="Tahoma"/>
            <family val="2"/>
          </rPr>
          <t xml:space="preserve">
</t>
        </r>
        <r>
          <rPr>
            <b/>
            <u/>
            <sz val="8"/>
            <color indexed="81"/>
            <rFont val="Tahoma"/>
            <family val="2"/>
          </rPr>
          <t xml:space="preserve">
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 states do not allow the limitation or exclusion of liability for incidental or consequential damages, so the above limitation may not apply to you.
</t>
        </r>
      </text>
    </comment>
    <comment ref="CR12" authorId="1">
      <text>
        <r>
          <rPr>
            <b/>
            <sz val="9"/>
            <color indexed="81"/>
            <rFont val="Tahoma"/>
            <family val="2"/>
          </rPr>
          <t>Jessie turns 17</t>
        </r>
      </text>
    </comment>
    <comment ref="CJ14" authorId="1">
      <text>
        <r>
          <rPr>
            <b/>
            <sz val="9"/>
            <color indexed="81"/>
            <rFont val="Tahoma"/>
            <family val="2"/>
          </rPr>
          <t>Jacob turns 63</t>
        </r>
      </text>
    </comment>
  </commentList>
</comments>
</file>

<file path=xl/sharedStrings.xml><?xml version="1.0" encoding="utf-8"?>
<sst xmlns="http://schemas.openxmlformats.org/spreadsheetml/2006/main" count="6642" uniqueCount="230">
  <si>
    <t>Year</t>
  </si>
  <si>
    <t>Start Day</t>
  </si>
  <si>
    <t>[42]</t>
  </si>
  <si>
    <t>Month</t>
  </si>
  <si>
    <t>© 2009 Vertex42 LLC</t>
  </si>
  <si>
    <t/>
  </si>
  <si>
    <t>Calendar Title</t>
  </si>
  <si>
    <t>Notes</t>
  </si>
  <si>
    <t>Vertex42 Calendar Template</t>
  </si>
  <si>
    <t>1:Sun, 2:Mon</t>
  </si>
  <si>
    <t>Vertex42™ Calendar Template</t>
  </si>
  <si>
    <t>http://www.vertex42.com/calendars/</t>
  </si>
  <si>
    <t>Note: The monthly calendars only show the first 2 holidays/events per day from the list below. You will need to add other events manually.</t>
  </si>
  <si>
    <t>http://www.vertex42.com/calendars/perpetual-calendar.html</t>
  </si>
  <si>
    <t>© 2005-2011 Vertex42 LLC</t>
  </si>
  <si>
    <t>© 2011 Vertex42 LLC</t>
  </si>
  <si>
    <t>Su</t>
  </si>
  <si>
    <t>M</t>
  </si>
  <si>
    <t>Tu</t>
  </si>
  <si>
    <t>W</t>
  </si>
  <si>
    <t>Th</t>
  </si>
  <si>
    <t>F</t>
  </si>
  <si>
    <t>Sa</t>
  </si>
  <si>
    <t>EVENT</t>
  </si>
  <si>
    <t>2250/08/21 - Jacob born</t>
  </si>
  <si>
    <t>2273/12/12 - Peter and Jordon Jr are born</t>
  </si>
  <si>
    <t>2280/10/21 - Sophia is born</t>
  </si>
  <si>
    <t>2296/09/11 - Jessica born</t>
  </si>
  <si>
    <t>2280/10/21 - Sophia born</t>
  </si>
  <si>
    <t>2303/11/22 - Diego born</t>
  </si>
  <si>
    <t>2252/01/09 - Maria born</t>
  </si>
  <si>
    <t>2238/02/28 - Bob born</t>
  </si>
  <si>
    <t>2264 - EVENTS</t>
  </si>
  <si>
    <t>2273 - EVENTS</t>
  </si>
  <si>
    <t>2313 - EVENTS</t>
  </si>
  <si>
    <t>2314 - EVENTS</t>
  </si>
  <si>
    <t>2309 - EVENTS</t>
  </si>
  <si>
    <t>2275 - EVENTS</t>
  </si>
  <si>
    <t>2280 - EVENTS</t>
  </si>
  <si>
    <t>2281 - EVENTS</t>
  </si>
  <si>
    <t>2287 - EVENTS</t>
  </si>
  <si>
    <t>2295 - EVENTS</t>
  </si>
  <si>
    <t>2307 - EVENTS</t>
  </si>
  <si>
    <t>2308 - EVENTS</t>
  </si>
  <si>
    <t>2273/12/12 - Peter and</t>
  </si>
  <si>
    <t>2308/06/16 - Seth born</t>
  </si>
  <si>
    <t>copyright © nicholas ralph baum</t>
  </si>
  <si>
    <t>jacc in the box</t>
  </si>
  <si>
    <t>.</t>
  </si>
  <si>
    <r>
      <rPr>
        <sz val="10"/>
        <color indexed="22"/>
        <rFont val="Arial"/>
        <family val="2"/>
      </rPr>
      <t>Below is a calendar noting the</t>
    </r>
    <r>
      <rPr>
        <sz val="10"/>
        <color indexed="61"/>
        <rFont val="Arial"/>
        <family val="2"/>
      </rPr>
      <t xml:space="preserve"> </t>
    </r>
    <r>
      <rPr>
        <sz val="10"/>
        <color indexed="13"/>
        <rFont val="Arial"/>
        <family val="2"/>
      </rPr>
      <t>chapters</t>
    </r>
    <r>
      <rPr>
        <sz val="10"/>
        <color indexed="22"/>
        <rFont val="Arial"/>
        <family val="2"/>
      </rPr>
      <t>,</t>
    </r>
    <r>
      <rPr>
        <sz val="10"/>
        <color theme="5" tint="0.39997558519241921"/>
        <rFont val="Arial"/>
        <family val="2"/>
      </rPr>
      <t xml:space="preserve"> notable events</t>
    </r>
    <r>
      <rPr>
        <sz val="10"/>
        <color indexed="61"/>
        <rFont val="Arial"/>
        <family val="2"/>
      </rPr>
      <t xml:space="preserve"> </t>
    </r>
    <r>
      <rPr>
        <sz val="10"/>
        <color indexed="22"/>
        <rFont val="Arial"/>
        <family val="2"/>
      </rPr>
      <t xml:space="preserve">and </t>
    </r>
    <r>
      <rPr>
        <sz val="10"/>
        <color rgb="FF92D050"/>
        <rFont val="Arial"/>
        <family val="2"/>
      </rPr>
      <t>character birthdays</t>
    </r>
  </si>
  <si>
    <t>2265</t>
  </si>
  <si>
    <t>2266</t>
  </si>
  <si>
    <t>2267</t>
  </si>
  <si>
    <t>2268</t>
  </si>
  <si>
    <t>2269</t>
  </si>
  <si>
    <t>2270</t>
  </si>
  <si>
    <t>2271</t>
  </si>
  <si>
    <t>2272</t>
  </si>
  <si>
    <t>2274</t>
  </si>
  <si>
    <t>2276</t>
  </si>
  <si>
    <t>2277</t>
  </si>
  <si>
    <t>2278</t>
  </si>
  <si>
    <t>2279</t>
  </si>
  <si>
    <t>2282</t>
  </si>
  <si>
    <t>2284</t>
  </si>
  <si>
    <t>2285</t>
  </si>
  <si>
    <t>2286</t>
  </si>
  <si>
    <t>2288</t>
  </si>
  <si>
    <t>2289</t>
  </si>
  <si>
    <t>2290</t>
  </si>
  <si>
    <t>2291</t>
  </si>
  <si>
    <t>2292</t>
  </si>
  <si>
    <t>2293</t>
  </si>
  <si>
    <t>2294</t>
  </si>
  <si>
    <t>2296</t>
  </si>
  <si>
    <t>2297</t>
  </si>
  <si>
    <t>2298</t>
  </si>
  <si>
    <t>2299</t>
  </si>
  <si>
    <t>2300</t>
  </si>
  <si>
    <t>2301</t>
  </si>
  <si>
    <t>2302</t>
  </si>
  <si>
    <t>2303</t>
  </si>
  <si>
    <t>2304</t>
  </si>
  <si>
    <t>2305</t>
  </si>
  <si>
    <t>2306</t>
  </si>
  <si>
    <t>2310</t>
  </si>
  <si>
    <t>2311</t>
  </si>
  <si>
    <t>2312</t>
  </si>
  <si>
    <t>2273/03/09 - Nicole p/u</t>
  </si>
  <si>
    <t>2300/07/11 - Nikki's born</t>
  </si>
  <si>
    <t>(unitized day for all clones)</t>
  </si>
  <si>
    <t>2292/07/11 - Beta's born</t>
  </si>
  <si>
    <r>
      <t>Jordon Jr born</t>
    </r>
    <r>
      <rPr>
        <sz val="8"/>
        <color indexed="8"/>
        <rFont val="Arial"/>
        <family val="2"/>
      </rPr>
      <t>….</t>
    </r>
  </si>
  <si>
    <t>2318 - EVENTS</t>
  </si>
  <si>
    <t>2315</t>
  </si>
  <si>
    <t>2316</t>
  </si>
  <si>
    <t>02-028</t>
  </si>
  <si>
    <t>03-051</t>
  </si>
  <si>
    <t>01-009</t>
  </si>
  <si>
    <t>01-003</t>
  </si>
  <si>
    <t>01-002</t>
  </si>
  <si>
    <t>01-004</t>
  </si>
  <si>
    <t>01-005</t>
  </si>
  <si>
    <t>01-007</t>
  </si>
  <si>
    <t>01-008</t>
  </si>
  <si>
    <t>01-006</t>
  </si>
  <si>
    <t>01-010</t>
  </si>
  <si>
    <t>01-011</t>
  </si>
  <si>
    <t>01-012</t>
  </si>
  <si>
    <t>01-013</t>
  </si>
  <si>
    <t>01-014</t>
  </si>
  <si>
    <t>01-015</t>
  </si>
  <si>
    <t>01-016</t>
  </si>
  <si>
    <t>01-017</t>
  </si>
  <si>
    <t>01-018</t>
  </si>
  <si>
    <t>01-019</t>
  </si>
  <si>
    <t>01-020</t>
  </si>
  <si>
    <t>02-023</t>
  </si>
  <si>
    <t>02-024</t>
  </si>
  <si>
    <t>02-025</t>
  </si>
  <si>
    <t>02-026</t>
  </si>
  <si>
    <t>02-027</t>
  </si>
  <si>
    <t>02-029</t>
  </si>
  <si>
    <t>02-030</t>
  </si>
  <si>
    <t>02-031</t>
  </si>
  <si>
    <t>02-032</t>
  </si>
  <si>
    <t>02-033</t>
  </si>
  <si>
    <t>02-034</t>
  </si>
  <si>
    <t>02-035</t>
  </si>
  <si>
    <t>02-036</t>
  </si>
  <si>
    <t>02-037</t>
  </si>
  <si>
    <t>02-038</t>
  </si>
  <si>
    <t>02-039</t>
  </si>
  <si>
    <t>02-040</t>
  </si>
  <si>
    <t>02-041</t>
  </si>
  <si>
    <t>02-042</t>
  </si>
  <si>
    <t>03-045</t>
  </si>
  <si>
    <t>03-046</t>
  </si>
  <si>
    <t>03-057</t>
  </si>
  <si>
    <t>03-058</t>
  </si>
  <si>
    <t>03-059</t>
  </si>
  <si>
    <t>03-060</t>
  </si>
  <si>
    <t>03-047</t>
  </si>
  <si>
    <t>03-048</t>
  </si>
  <si>
    <t>03-049</t>
  </si>
  <si>
    <t>03-050</t>
  </si>
  <si>
    <t>03-052</t>
  </si>
  <si>
    <t>03-053</t>
  </si>
  <si>
    <t>03-054</t>
  </si>
  <si>
    <t>03-055</t>
  </si>
  <si>
    <t>03-056</t>
  </si>
  <si>
    <t>03-061</t>
  </si>
  <si>
    <t>03-062</t>
  </si>
  <si>
    <t>03-063</t>
  </si>
  <si>
    <t>03-064</t>
  </si>
  <si>
    <t>03-065</t>
  </si>
  <si>
    <t>04-068</t>
  </si>
  <si>
    <t>04-069</t>
  </si>
  <si>
    <t>04-070</t>
  </si>
  <si>
    <t>04-071</t>
  </si>
  <si>
    <t>04-072</t>
  </si>
  <si>
    <t>04-073</t>
  </si>
  <si>
    <t>04-074</t>
  </si>
  <si>
    <t>04-075</t>
  </si>
  <si>
    <t>04-076</t>
  </si>
  <si>
    <t>04-077</t>
  </si>
  <si>
    <t>04-078</t>
  </si>
  <si>
    <t>04-079</t>
  </si>
  <si>
    <t>04-080</t>
  </si>
  <si>
    <t>04-081</t>
  </si>
  <si>
    <t>04-082</t>
  </si>
  <si>
    <t>04-083</t>
  </si>
  <si>
    <t>04-084</t>
  </si>
  <si>
    <t>04-085</t>
  </si>
  <si>
    <t>04-086</t>
  </si>
  <si>
    <t>04-087</t>
  </si>
  <si>
    <t>2319 - EVENTS</t>
  </si>
  <si>
    <t>06-112</t>
  </si>
  <si>
    <t>05-090</t>
  </si>
  <si>
    <t>06-134</t>
  </si>
  <si>
    <t>05-091</t>
  </si>
  <si>
    <t>05-092</t>
  </si>
  <si>
    <t>05-093</t>
  </si>
  <si>
    <t>05-094</t>
  </si>
  <si>
    <t>05-095</t>
  </si>
  <si>
    <t>05-096</t>
  </si>
  <si>
    <t>05-097</t>
  </si>
  <si>
    <t>05-098</t>
  </si>
  <si>
    <t>05-099</t>
  </si>
  <si>
    <t>05-100</t>
  </si>
  <si>
    <t>05-111</t>
  </si>
  <si>
    <t>2312/06/30 - Angela 2 born</t>
  </si>
  <si>
    <t>2303/11/11 - Brie Kiel born</t>
  </si>
  <si>
    <t>2323 - EVENTS</t>
  </si>
  <si>
    <t>05-101</t>
  </si>
  <si>
    <t>2324 - EVENTS</t>
  </si>
  <si>
    <t>06-123</t>
  </si>
  <si>
    <t>2317 - EVENTS</t>
  </si>
  <si>
    <t>NOTE: 2317 added for Book 7 and 8</t>
  </si>
  <si>
    <t>05-102</t>
  </si>
  <si>
    <t>05-103</t>
  </si>
  <si>
    <t>05-104</t>
  </si>
  <si>
    <t>05-105</t>
  </si>
  <si>
    <t>05-106</t>
  </si>
  <si>
    <t>05-107</t>
  </si>
  <si>
    <t>05-108</t>
  </si>
  <si>
    <t>05-109</t>
  </si>
  <si>
    <t>05-110</t>
  </si>
  <si>
    <t>06-113</t>
  </si>
  <si>
    <t>06-114</t>
  </si>
  <si>
    <t xml:space="preserve"> </t>
  </si>
  <si>
    <t>06-115</t>
  </si>
  <si>
    <t>06-116</t>
  </si>
  <si>
    <t>06-117</t>
  </si>
  <si>
    <t>06-118</t>
  </si>
  <si>
    <t>06-119</t>
  </si>
  <si>
    <t>06-120</t>
  </si>
  <si>
    <t>06-121</t>
  </si>
  <si>
    <t>06-122</t>
  </si>
  <si>
    <t>06-124</t>
  </si>
  <si>
    <t>06-125</t>
  </si>
  <si>
    <t>06-126</t>
  </si>
  <si>
    <t>06-127</t>
  </si>
  <si>
    <t>06-128</t>
  </si>
  <si>
    <t>06-131</t>
  </si>
  <si>
    <t>129/130</t>
  </si>
  <si>
    <t>06-132</t>
  </si>
  <si>
    <t>06-133</t>
  </si>
  <si>
    <t>06-135</t>
  </si>
  <si>
    <t>2283 - EVENTS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</si>
</sst>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
    <numFmt numFmtId="165" formatCode="mmmm\ yyyy"/>
    <numFmt numFmtId="166" formatCode="[$-409]mmm\ dd;@"/>
  </numFmts>
  <fonts count="46" x14ac:knownFonts="1">
    <font>
      <sz val="10"/>
      <name val="Arial"/>
    </font>
    <font>
      <u/>
      <sz val="10"/>
      <color indexed="12"/>
      <name val="Tahoma"/>
      <family val="2"/>
    </font>
    <font>
      <sz val="8"/>
      <name val="Arial"/>
      <family val="2"/>
    </font>
    <font>
      <b/>
      <u/>
      <sz val="8"/>
      <color indexed="81"/>
      <name val="Tahoma"/>
      <family val="2"/>
    </font>
    <font>
      <sz val="8"/>
      <color indexed="81"/>
      <name val="Tahoma"/>
      <family val="2"/>
    </font>
    <font>
      <b/>
      <sz val="8"/>
      <color indexed="81"/>
      <name val="Tahoma"/>
      <family val="2"/>
    </font>
    <font>
      <sz val="8"/>
      <name val="Arial"/>
      <family val="2"/>
    </font>
    <font>
      <b/>
      <sz val="10"/>
      <name val="Verdana"/>
      <family val="2"/>
    </font>
    <font>
      <sz val="10"/>
      <name val="Verdana"/>
      <family val="2"/>
    </font>
    <font>
      <i/>
      <sz val="8"/>
      <name val="Arial"/>
      <family val="2"/>
    </font>
    <font>
      <sz val="9"/>
      <name val="Arial"/>
      <family val="2"/>
    </font>
    <font>
      <sz val="8"/>
      <name val="Verdana"/>
      <family val="2"/>
    </font>
    <font>
      <u/>
      <sz val="8"/>
      <color indexed="12"/>
      <name val="Arial"/>
      <family val="2"/>
    </font>
    <font>
      <sz val="10"/>
      <name val="Arial"/>
      <family val="2"/>
    </font>
    <font>
      <b/>
      <sz val="12"/>
      <color indexed="9"/>
      <name val="Arial"/>
      <family val="2"/>
    </font>
    <font>
      <b/>
      <sz val="11"/>
      <color indexed="60"/>
      <name val="Arial"/>
      <family val="2"/>
    </font>
    <font>
      <b/>
      <sz val="28"/>
      <color indexed="60"/>
      <name val="Arial"/>
      <family val="2"/>
    </font>
    <font>
      <sz val="6"/>
      <color indexed="9"/>
      <name val="Arial"/>
      <family val="2"/>
    </font>
    <font>
      <sz val="10"/>
      <name val="Arial Narrow"/>
      <family val="2"/>
    </font>
    <font>
      <b/>
      <sz val="14"/>
      <name val="Arial"/>
      <family val="2"/>
    </font>
    <font>
      <sz val="36"/>
      <color indexed="60"/>
      <name val="Arial"/>
      <family val="2"/>
    </font>
    <font>
      <b/>
      <sz val="12"/>
      <name val="Arial"/>
      <family val="2"/>
    </font>
    <font>
      <b/>
      <sz val="18"/>
      <name val="Arial"/>
      <family val="2"/>
    </font>
    <font>
      <b/>
      <sz val="16"/>
      <color indexed="9"/>
      <name val="Arial"/>
      <family val="2"/>
    </font>
    <font>
      <b/>
      <sz val="11"/>
      <name val="Arial"/>
      <family val="2"/>
    </font>
    <font>
      <sz val="10"/>
      <color indexed="9"/>
      <name val="Arial Narrow"/>
      <family val="2"/>
    </font>
    <font>
      <b/>
      <sz val="8"/>
      <color indexed="10"/>
      <name val="Tahoma"/>
      <family val="2"/>
    </font>
    <font>
      <sz val="8"/>
      <color indexed="10"/>
      <name val="Tahoma"/>
      <family val="2"/>
    </font>
    <font>
      <i/>
      <sz val="8"/>
      <color indexed="81"/>
      <name val="Tahoma"/>
      <family val="2"/>
    </font>
    <font>
      <b/>
      <sz val="9"/>
      <color indexed="81"/>
      <name val="Tahoma"/>
      <family val="2"/>
    </font>
    <font>
      <sz val="10"/>
      <color indexed="61"/>
      <name val="Arial"/>
      <family val="2"/>
    </font>
    <font>
      <sz val="10"/>
      <color indexed="13"/>
      <name val="Arial"/>
      <family val="2"/>
    </font>
    <font>
      <sz val="10"/>
      <color indexed="22"/>
      <name val="Arial"/>
      <family val="2"/>
    </font>
    <font>
      <b/>
      <sz val="11"/>
      <color theme="0"/>
      <name val="Arial"/>
      <family val="2"/>
    </font>
    <font>
      <sz val="10"/>
      <color theme="0"/>
      <name val="Arial"/>
      <family val="2"/>
    </font>
    <font>
      <sz val="8"/>
      <color theme="5" tint="0.59999389629810485"/>
      <name val="Arial"/>
      <family val="2"/>
    </font>
    <font>
      <sz val="8"/>
      <color theme="0"/>
      <name val="Arial"/>
      <family val="2"/>
    </font>
    <font>
      <sz val="10"/>
      <color theme="5" tint="0.59999389629810485"/>
      <name val="Arial"/>
      <family val="2"/>
    </font>
    <font>
      <b/>
      <sz val="18"/>
      <color theme="0"/>
      <name val="Arial"/>
      <family val="2"/>
    </font>
    <font>
      <b/>
      <sz val="8"/>
      <color theme="0"/>
      <name val="Arial"/>
      <family val="2"/>
    </font>
    <font>
      <sz val="10"/>
      <color theme="5" tint="0.39997558519241921"/>
      <name val="Arial"/>
      <family val="2"/>
    </font>
    <font>
      <sz val="10"/>
      <color rgb="FF92D050"/>
      <name val="Arial"/>
      <family val="2"/>
    </font>
    <font>
      <sz val="8"/>
      <color indexed="8"/>
      <name val="Arial"/>
      <family val="2"/>
    </font>
    <font>
      <sz val="9"/>
      <color theme="0"/>
      <name val="Arial"/>
      <family val="2"/>
    </font>
    <font>
      <sz val="9"/>
      <color indexed="81"/>
      <name val="Tahoma"/>
      <family val="2"/>
    </font>
    <font>
      <sz val="9"/>
      <color theme="1"/>
      <name val="Arial"/>
      <family val="2"/>
    </font>
  </fonts>
  <fills count="17">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53"/>
        <bgColor indexed="64"/>
      </patternFill>
    </fill>
    <fill>
      <patternFill patternType="solid">
        <fgColor theme="1"/>
        <bgColor indexed="64"/>
      </patternFill>
    </fill>
    <fill>
      <patternFill patternType="solid">
        <fgColor theme="5" tint="-0.249977111117893"/>
        <bgColor indexed="64"/>
      </patternFill>
    </fill>
    <fill>
      <patternFill patternType="solid">
        <fgColor rgb="FF963634"/>
        <bgColor indexed="64"/>
      </patternFill>
    </fill>
    <fill>
      <patternFill patternType="solid">
        <fgColor theme="0" tint="-0.14999847407452621"/>
        <bgColor indexed="64"/>
      </patternFill>
    </fill>
    <fill>
      <patternFill patternType="solid">
        <fgColor rgb="FF00FFFF"/>
        <bgColor indexed="64"/>
      </patternFill>
    </fill>
    <fill>
      <patternFill patternType="solid">
        <fgColor theme="0"/>
        <bgColor indexed="64"/>
      </patternFill>
    </fill>
    <fill>
      <patternFill patternType="solid">
        <fgColor rgb="FFFF66FF"/>
        <bgColor indexed="64"/>
      </patternFill>
    </fill>
    <fill>
      <patternFill patternType="solid">
        <fgColor rgb="FFFF5050"/>
        <bgColor indexed="64"/>
      </patternFill>
    </fill>
    <fill>
      <patternFill patternType="solid">
        <fgColor rgb="FFFFC85B"/>
        <bgColor indexed="64"/>
      </patternFill>
    </fill>
    <fill>
      <patternFill patternType="solid">
        <fgColor rgb="FFFFFF7D"/>
        <bgColor indexed="64"/>
      </patternFill>
    </fill>
    <fill>
      <patternFill patternType="solid">
        <fgColor rgb="FF9BFF9B"/>
        <bgColor indexed="64"/>
      </patternFill>
    </fill>
    <fill>
      <patternFill patternType="solid">
        <fgColor rgb="FFC00000"/>
        <bgColor indexed="64"/>
      </patternFill>
    </fill>
  </fills>
  <borders count="20">
    <border>
      <left/>
      <right/>
      <top/>
      <bottom/>
      <diagonal/>
    </border>
    <border>
      <left style="thin">
        <color indexed="55"/>
      </left>
      <right style="thin">
        <color indexed="55"/>
      </right>
      <top style="thin">
        <color indexed="55"/>
      </top>
      <bottom style="thin">
        <color indexed="55"/>
      </bottom>
      <diagonal/>
    </border>
    <border>
      <left style="thin">
        <color indexed="55"/>
      </left>
      <right/>
      <top/>
      <bottom/>
      <diagonal/>
    </border>
    <border>
      <left/>
      <right style="thin">
        <color indexed="55"/>
      </right>
      <top/>
      <bottom/>
      <diagonal/>
    </border>
    <border>
      <left style="thin">
        <color indexed="55"/>
      </left>
      <right/>
      <top style="thin">
        <color indexed="55"/>
      </top>
      <bottom style="thin">
        <color indexed="55"/>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bottom style="thin">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diagonal/>
    </border>
    <border>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13" fillId="0" borderId="0"/>
  </cellStyleXfs>
  <cellXfs count="168">
    <xf numFmtId="0" fontId="0" fillId="0" borderId="0" xfId="0"/>
    <xf numFmtId="0" fontId="10" fillId="2" borderId="0" xfId="0" applyFont="1" applyFill="1" applyBorder="1" applyAlignment="1">
      <alignment horizontal="center"/>
    </xf>
    <xf numFmtId="164" fontId="10" fillId="0" borderId="1" xfId="0" applyNumberFormat="1" applyFont="1" applyBorder="1" applyAlignment="1">
      <alignment horizontal="center"/>
    </xf>
    <xf numFmtId="0" fontId="10" fillId="2" borderId="2" xfId="0" applyFont="1" applyFill="1" applyBorder="1" applyAlignment="1">
      <alignment horizontal="center"/>
    </xf>
    <xf numFmtId="0" fontId="10" fillId="2" borderId="3" xfId="0" applyFont="1" applyFill="1" applyBorder="1" applyAlignment="1">
      <alignment horizontal="center"/>
    </xf>
    <xf numFmtId="0" fontId="10" fillId="2" borderId="4" xfId="0" applyFont="1" applyFill="1" applyBorder="1" applyAlignment="1">
      <alignment horizontal="center"/>
    </xf>
    <xf numFmtId="0" fontId="13" fillId="0" borderId="0" xfId="0" applyFont="1"/>
    <xf numFmtId="0" fontId="13" fillId="0" borderId="5" xfId="0" applyFont="1" applyFill="1" applyBorder="1"/>
    <xf numFmtId="0" fontId="17" fillId="0" borderId="0" xfId="0" applyFont="1"/>
    <xf numFmtId="0" fontId="15" fillId="3" borderId="0" xfId="0" applyFont="1" applyFill="1" applyBorder="1" applyAlignment="1">
      <alignment vertical="center"/>
    </xf>
    <xf numFmtId="0" fontId="0" fillId="0" borderId="0" xfId="0" applyAlignment="1">
      <alignment vertical="center"/>
    </xf>
    <xf numFmtId="0" fontId="2" fillId="0" borderId="0" xfId="0" applyFont="1" applyAlignment="1">
      <alignment vertical="center"/>
    </xf>
    <xf numFmtId="0" fontId="2" fillId="0" borderId="0" xfId="0" applyFont="1" applyFill="1" applyBorder="1"/>
    <xf numFmtId="164" fontId="19" fillId="0" borderId="6" xfId="0" applyNumberFormat="1" applyFont="1" applyFill="1" applyBorder="1" applyAlignment="1">
      <alignment horizontal="center" vertical="center"/>
    </xf>
    <xf numFmtId="0" fontId="18" fillId="0" borderId="7" xfId="0" applyNumberFormat="1" applyFont="1" applyFill="1" applyBorder="1" applyAlignment="1">
      <alignment horizontal="left" vertical="center"/>
    </xf>
    <xf numFmtId="0" fontId="2" fillId="0" borderId="8" xfId="0" applyFont="1" applyFill="1" applyBorder="1"/>
    <xf numFmtId="0" fontId="2" fillId="0" borderId="9" xfId="0" applyFont="1" applyFill="1" applyBorder="1"/>
    <xf numFmtId="0" fontId="2" fillId="0" borderId="10" xfId="0" applyFont="1" applyFill="1" applyBorder="1"/>
    <xf numFmtId="0" fontId="2" fillId="0" borderId="5" xfId="0" applyFont="1" applyFill="1" applyBorder="1"/>
    <xf numFmtId="0" fontId="2" fillId="0" borderId="11" xfId="0" applyFont="1" applyFill="1" applyBorder="1"/>
    <xf numFmtId="164" fontId="19" fillId="0" borderId="8" xfId="0" applyNumberFormat="1" applyFont="1" applyFill="1" applyBorder="1" applyAlignment="1">
      <alignment horizontal="center" vertical="center"/>
    </xf>
    <xf numFmtId="0" fontId="24" fillId="0" borderId="6" xfId="0" applyFont="1" applyFill="1" applyBorder="1" applyAlignment="1">
      <alignment vertical="top"/>
    </xf>
    <xf numFmtId="0" fontId="2" fillId="0" borderId="7" xfId="0" applyFont="1" applyFill="1" applyBorder="1"/>
    <xf numFmtId="0" fontId="10" fillId="2" borderId="12" xfId="0" applyFont="1" applyFill="1" applyBorder="1" applyAlignment="1">
      <alignment horizontal="center"/>
    </xf>
    <xf numFmtId="0" fontId="10" fillId="2" borderId="13" xfId="0" applyFont="1" applyFill="1" applyBorder="1" applyAlignment="1">
      <alignment horizontal="center"/>
    </xf>
    <xf numFmtId="0" fontId="0" fillId="0" borderId="0" xfId="0" applyAlignment="1">
      <alignment horizontal="right"/>
    </xf>
    <xf numFmtId="0" fontId="13" fillId="0" borderId="14" xfId="0" applyFont="1" applyBorder="1" applyAlignment="1">
      <alignment vertical="center"/>
    </xf>
    <xf numFmtId="0" fontId="13" fillId="0" borderId="12" xfId="0" applyFont="1" applyBorder="1" applyAlignment="1">
      <alignment vertical="center"/>
    </xf>
    <xf numFmtId="166" fontId="13" fillId="0" borderId="14" xfId="0" applyNumberFormat="1" applyFont="1" applyFill="1" applyBorder="1" applyAlignment="1">
      <alignment horizontal="center" vertical="center"/>
    </xf>
    <xf numFmtId="0" fontId="15" fillId="3" borderId="0" xfId="0" applyFont="1" applyFill="1" applyBorder="1" applyAlignment="1">
      <alignment horizontal="center" vertical="center"/>
    </xf>
    <xf numFmtId="49" fontId="0" fillId="0" borderId="0" xfId="0" applyNumberFormat="1"/>
    <xf numFmtId="49" fontId="0" fillId="0" borderId="0" xfId="0" applyNumberFormat="1" applyAlignment="1"/>
    <xf numFmtId="0" fontId="0" fillId="0" borderId="0" xfId="0" applyAlignment="1"/>
    <xf numFmtId="0" fontId="0" fillId="2" borderId="0" xfId="0" applyFill="1" applyAlignment="1"/>
    <xf numFmtId="0" fontId="2" fillId="2" borderId="5" xfId="0" applyFont="1" applyFill="1" applyBorder="1" applyAlignment="1"/>
    <xf numFmtId="0" fontId="9" fillId="2" borderId="0" xfId="0" applyFont="1" applyFill="1" applyAlignment="1"/>
    <xf numFmtId="0" fontId="13" fillId="0" borderId="0" xfId="0" applyFont="1" applyAlignment="1"/>
    <xf numFmtId="49" fontId="13" fillId="0" borderId="0" xfId="0" applyNumberFormat="1" applyFont="1" applyAlignment="1"/>
    <xf numFmtId="0" fontId="13" fillId="0" borderId="0" xfId="0" applyFont="1" applyFill="1" applyBorder="1" applyAlignment="1"/>
    <xf numFmtId="0" fontId="13" fillId="0" borderId="0" xfId="2"/>
    <xf numFmtId="0" fontId="13" fillId="5" borderId="0" xfId="2" applyFill="1"/>
    <xf numFmtId="49" fontId="13" fillId="5" borderId="0" xfId="2" applyNumberFormat="1" applyFill="1"/>
    <xf numFmtId="49" fontId="13" fillId="0" borderId="0" xfId="2" applyNumberFormat="1"/>
    <xf numFmtId="164" fontId="10" fillId="0" borderId="1" xfId="2" applyNumberFormat="1" applyFont="1" applyBorder="1" applyAlignment="1">
      <alignment horizontal="center"/>
    </xf>
    <xf numFmtId="0" fontId="17" fillId="5" borderId="0" xfId="2" applyFont="1" applyFill="1"/>
    <xf numFmtId="0" fontId="13" fillId="0" borderId="14" xfId="2" applyFont="1" applyBorder="1" applyAlignment="1">
      <alignment vertical="center"/>
    </xf>
    <xf numFmtId="0" fontId="13" fillId="5" borderId="0" xfId="2" applyFont="1" applyFill="1"/>
    <xf numFmtId="0" fontId="13" fillId="0" borderId="12" xfId="2" applyFont="1" applyBorder="1" applyAlignment="1">
      <alignment vertical="center"/>
    </xf>
    <xf numFmtId="0" fontId="10" fillId="2" borderId="3" xfId="2" applyFont="1" applyFill="1" applyBorder="1" applyAlignment="1">
      <alignment horizontal="center"/>
    </xf>
    <xf numFmtId="0" fontId="10" fillId="2" borderId="0" xfId="2" applyFont="1" applyFill="1" applyBorder="1" applyAlignment="1">
      <alignment horizontal="center"/>
    </xf>
    <xf numFmtId="0" fontId="10" fillId="2" borderId="2" xfId="2" applyFont="1" applyFill="1" applyBorder="1" applyAlignment="1">
      <alignment horizontal="center"/>
    </xf>
    <xf numFmtId="0" fontId="10" fillId="2" borderId="13" xfId="2" applyFont="1" applyFill="1" applyBorder="1" applyAlignment="1">
      <alignment horizontal="center"/>
    </xf>
    <xf numFmtId="0" fontId="10" fillId="2" borderId="12" xfId="2" applyFont="1" applyFill="1" applyBorder="1" applyAlignment="1">
      <alignment horizontal="center"/>
    </xf>
    <xf numFmtId="0" fontId="10" fillId="2" borderId="4" xfId="2" applyFont="1" applyFill="1" applyBorder="1" applyAlignment="1">
      <alignment horizontal="center"/>
    </xf>
    <xf numFmtId="0" fontId="33" fillId="6" borderId="0" xfId="2" applyFont="1" applyFill="1" applyBorder="1" applyAlignment="1">
      <alignment vertical="center"/>
    </xf>
    <xf numFmtId="164" fontId="10" fillId="0" borderId="1" xfId="2" applyNumberFormat="1" applyFont="1" applyFill="1" applyBorder="1" applyAlignment="1">
      <alignment horizontal="center"/>
    </xf>
    <xf numFmtId="0" fontId="13" fillId="0" borderId="12" xfId="2" applyFont="1" applyFill="1" applyBorder="1" applyAlignment="1">
      <alignment vertical="center"/>
    </xf>
    <xf numFmtId="0" fontId="13" fillId="5" borderId="0" xfId="2" applyFont="1" applyFill="1" applyAlignment="1"/>
    <xf numFmtId="0" fontId="13" fillId="5" borderId="0" xfId="2" applyFill="1" applyAlignment="1"/>
    <xf numFmtId="0" fontId="34" fillId="0" borderId="0" xfId="2" applyFont="1" applyAlignment="1"/>
    <xf numFmtId="0" fontId="34" fillId="5" borderId="0" xfId="2" applyFont="1" applyFill="1" applyAlignment="1"/>
    <xf numFmtId="49" fontId="34" fillId="5" borderId="0" xfId="2" applyNumberFormat="1" applyFont="1" applyFill="1" applyAlignment="1"/>
    <xf numFmtId="0" fontId="35" fillId="5" borderId="0" xfId="2" applyFont="1" applyFill="1" applyBorder="1" applyAlignment="1"/>
    <xf numFmtId="0" fontId="36" fillId="5" borderId="0" xfId="2" applyFont="1" applyFill="1" applyBorder="1" applyAlignment="1"/>
    <xf numFmtId="49" fontId="37" fillId="5" borderId="0" xfId="2" applyNumberFormat="1" applyFont="1" applyFill="1" applyAlignment="1"/>
    <xf numFmtId="0" fontId="38" fillId="5" borderId="0" xfId="2" applyFont="1" applyFill="1" applyBorder="1" applyAlignment="1" applyProtection="1">
      <alignment horizontal="right"/>
    </xf>
    <xf numFmtId="0" fontId="39" fillId="5" borderId="0" xfId="2" applyFont="1" applyFill="1" applyBorder="1" applyAlignment="1" applyProtection="1">
      <alignment horizontal="right" textRotation="90"/>
    </xf>
    <xf numFmtId="0" fontId="36" fillId="5" borderId="0" xfId="2" applyFont="1" applyFill="1" applyAlignment="1"/>
    <xf numFmtId="0" fontId="36" fillId="5" borderId="12" xfId="2" applyFont="1" applyFill="1" applyBorder="1" applyAlignment="1">
      <alignment vertical="center"/>
    </xf>
    <xf numFmtId="49" fontId="36" fillId="5" borderId="0" xfId="2" applyNumberFormat="1" applyFont="1" applyFill="1"/>
    <xf numFmtId="49" fontId="36" fillId="0" borderId="0" xfId="2" applyNumberFormat="1" applyFont="1"/>
    <xf numFmtId="0" fontId="36" fillId="5" borderId="0" xfId="2" applyFont="1" applyFill="1"/>
    <xf numFmtId="0" fontId="2" fillId="5" borderId="0" xfId="2" applyFont="1" applyFill="1"/>
    <xf numFmtId="0" fontId="2" fillId="5" borderId="14" xfId="2" applyFont="1" applyFill="1" applyBorder="1" applyAlignment="1">
      <alignment vertical="center"/>
    </xf>
    <xf numFmtId="49" fontId="2" fillId="5" borderId="0" xfId="2" applyNumberFormat="1" applyFont="1" applyFill="1"/>
    <xf numFmtId="49" fontId="2" fillId="0" borderId="0" xfId="2" applyNumberFormat="1" applyFont="1"/>
    <xf numFmtId="0" fontId="36" fillId="5" borderId="14" xfId="2" applyFont="1" applyFill="1" applyBorder="1" applyAlignment="1">
      <alignment vertical="center"/>
    </xf>
    <xf numFmtId="49" fontId="36" fillId="5" borderId="0" xfId="2" applyNumberFormat="1" applyFont="1" applyFill="1" applyAlignment="1"/>
    <xf numFmtId="49" fontId="36" fillId="5" borderId="0" xfId="2" applyNumberFormat="1" applyFont="1" applyFill="1" applyAlignment="1">
      <alignment horizontal="right"/>
    </xf>
    <xf numFmtId="164" fontId="10" fillId="0" borderId="1" xfId="0" applyNumberFormat="1" applyFont="1" applyFill="1" applyBorder="1" applyAlignment="1">
      <alignment horizontal="center"/>
    </xf>
    <xf numFmtId="0" fontId="13" fillId="5" borderId="0" xfId="0" applyFont="1" applyFill="1"/>
    <xf numFmtId="0" fontId="17" fillId="5" borderId="0" xfId="0" applyFont="1" applyFill="1"/>
    <xf numFmtId="49" fontId="0" fillId="5" borderId="0" xfId="0" applyNumberFormat="1" applyFill="1"/>
    <xf numFmtId="164" fontId="43" fillId="5" borderId="1" xfId="2" applyNumberFormat="1" applyFont="1" applyFill="1" applyBorder="1" applyAlignment="1">
      <alignment horizontal="center"/>
    </xf>
    <xf numFmtId="0" fontId="34" fillId="5" borderId="0" xfId="2" applyFont="1" applyFill="1"/>
    <xf numFmtId="164" fontId="10" fillId="8" borderId="1" xfId="2" applyNumberFormat="1" applyFont="1" applyFill="1" applyBorder="1" applyAlignment="1">
      <alignment horizontal="center"/>
    </xf>
    <xf numFmtId="0" fontId="13" fillId="9" borderId="12" xfId="2" applyFont="1" applyFill="1" applyBorder="1" applyAlignment="1">
      <alignment vertical="center"/>
    </xf>
    <xf numFmtId="164" fontId="10" fillId="8" borderId="1" xfId="0" applyNumberFormat="1" applyFont="1" applyFill="1" applyBorder="1" applyAlignment="1">
      <alignment horizontal="center"/>
    </xf>
    <xf numFmtId="0" fontId="13" fillId="9" borderId="14" xfId="2" applyFont="1" applyFill="1" applyBorder="1" applyAlignment="1">
      <alignment vertical="center"/>
    </xf>
    <xf numFmtId="164" fontId="10" fillId="9" borderId="1" xfId="2" applyNumberFormat="1" applyFont="1" applyFill="1" applyBorder="1" applyAlignment="1">
      <alignment horizontal="center"/>
    </xf>
    <xf numFmtId="164" fontId="10" fillId="9" borderId="1" xfId="0" applyNumberFormat="1" applyFont="1" applyFill="1" applyBorder="1" applyAlignment="1">
      <alignment horizontal="center"/>
    </xf>
    <xf numFmtId="164" fontId="43" fillId="5" borderId="1" xfId="0" applyNumberFormat="1" applyFont="1" applyFill="1" applyBorder="1" applyAlignment="1">
      <alignment horizontal="center"/>
    </xf>
    <xf numFmtId="0" fontId="2" fillId="5" borderId="0" xfId="2" applyFont="1" applyFill="1" applyAlignment="1"/>
    <xf numFmtId="164" fontId="10" fillId="10" borderId="1" xfId="2" applyNumberFormat="1" applyFont="1" applyFill="1" applyBorder="1" applyAlignment="1">
      <alignment horizontal="center"/>
    </xf>
    <xf numFmtId="0" fontId="13" fillId="8" borderId="14" xfId="2" applyFont="1" applyFill="1" applyBorder="1" applyAlignment="1">
      <alignment vertical="center"/>
    </xf>
    <xf numFmtId="0" fontId="13" fillId="8" borderId="12" xfId="2" applyFont="1" applyFill="1" applyBorder="1" applyAlignment="1">
      <alignment vertical="center"/>
    </xf>
    <xf numFmtId="0" fontId="13" fillId="11" borderId="12" xfId="2" applyFont="1" applyFill="1" applyBorder="1" applyAlignment="1">
      <alignment vertical="center"/>
    </xf>
    <xf numFmtId="0" fontId="13" fillId="11" borderId="14" xfId="2" applyFont="1" applyFill="1" applyBorder="1" applyAlignment="1">
      <alignment vertical="center"/>
    </xf>
    <xf numFmtId="164" fontId="10" fillId="11" borderId="1" xfId="0" applyNumberFormat="1" applyFont="1" applyFill="1" applyBorder="1" applyAlignment="1">
      <alignment horizontal="center"/>
    </xf>
    <xf numFmtId="164" fontId="10" fillId="11" borderId="1" xfId="2" applyNumberFormat="1" applyFont="1" applyFill="1" applyBorder="1" applyAlignment="1">
      <alignment horizontal="center"/>
    </xf>
    <xf numFmtId="0" fontId="13" fillId="12" borderId="12" xfId="2" applyFont="1" applyFill="1" applyBorder="1" applyAlignment="1">
      <alignment vertical="center"/>
    </xf>
    <xf numFmtId="0" fontId="13" fillId="12" borderId="14" xfId="2" applyFont="1" applyFill="1" applyBorder="1" applyAlignment="1">
      <alignment vertical="center"/>
    </xf>
    <xf numFmtId="164" fontId="10" fillId="12" borderId="1" xfId="2" applyNumberFormat="1" applyFont="1" applyFill="1" applyBorder="1" applyAlignment="1">
      <alignment horizontal="center"/>
    </xf>
    <xf numFmtId="0" fontId="13" fillId="13" borderId="12" xfId="2" applyFont="1" applyFill="1" applyBorder="1" applyAlignment="1">
      <alignment vertical="center"/>
    </xf>
    <xf numFmtId="0" fontId="13" fillId="13" borderId="14" xfId="2" applyFont="1" applyFill="1" applyBorder="1" applyAlignment="1">
      <alignment vertical="center"/>
    </xf>
    <xf numFmtId="164" fontId="10" fillId="13" borderId="1" xfId="2" applyNumberFormat="1" applyFont="1" applyFill="1" applyBorder="1" applyAlignment="1">
      <alignment horizontal="center"/>
    </xf>
    <xf numFmtId="0" fontId="13" fillId="14" borderId="14" xfId="2" applyFont="1" applyFill="1" applyBorder="1" applyAlignment="1">
      <alignment vertical="center"/>
    </xf>
    <xf numFmtId="0" fontId="13" fillId="14" borderId="12" xfId="2" applyFont="1" applyFill="1" applyBorder="1" applyAlignment="1">
      <alignment vertical="center"/>
    </xf>
    <xf numFmtId="164" fontId="10" fillId="14" borderId="1" xfId="2" applyNumberFormat="1" applyFont="1" applyFill="1" applyBorder="1" applyAlignment="1">
      <alignment horizontal="center"/>
    </xf>
    <xf numFmtId="16" fontId="13" fillId="14" borderId="14" xfId="2" applyNumberFormat="1" applyFont="1" applyFill="1" applyBorder="1" applyAlignment="1">
      <alignment vertical="center"/>
    </xf>
    <xf numFmtId="0" fontId="13" fillId="15" borderId="12" xfId="2" applyFont="1" applyFill="1" applyBorder="1" applyAlignment="1">
      <alignment vertical="center"/>
    </xf>
    <xf numFmtId="17" fontId="13" fillId="15" borderId="12" xfId="2" applyNumberFormat="1" applyFont="1" applyFill="1" applyBorder="1" applyAlignment="1">
      <alignment vertical="center"/>
    </xf>
    <xf numFmtId="0" fontId="13" fillId="15" borderId="14" xfId="2" applyFont="1" applyFill="1" applyBorder="1" applyAlignment="1">
      <alignment vertical="center"/>
    </xf>
    <xf numFmtId="164" fontId="10" fillId="15" borderId="1" xfId="2" applyNumberFormat="1" applyFont="1" applyFill="1" applyBorder="1" applyAlignment="1">
      <alignment horizontal="center"/>
    </xf>
    <xf numFmtId="164" fontId="10" fillId="15" borderId="1" xfId="0" applyNumberFormat="1" applyFont="1" applyFill="1" applyBorder="1" applyAlignment="1">
      <alignment horizontal="center"/>
    </xf>
    <xf numFmtId="164" fontId="10" fillId="10" borderId="1" xfId="0" applyNumberFormat="1" applyFont="1" applyFill="1" applyBorder="1" applyAlignment="1">
      <alignment horizontal="center"/>
    </xf>
    <xf numFmtId="164" fontId="45" fillId="10" borderId="1" xfId="0" applyNumberFormat="1" applyFont="1" applyFill="1" applyBorder="1" applyAlignment="1">
      <alignment horizontal="center"/>
    </xf>
    <xf numFmtId="164" fontId="43" fillId="16" borderId="1" xfId="0" applyNumberFormat="1" applyFont="1" applyFill="1" applyBorder="1" applyAlignment="1">
      <alignment horizontal="center"/>
    </xf>
    <xf numFmtId="0" fontId="0" fillId="5" borderId="0" xfId="0" applyFill="1"/>
    <xf numFmtId="165" fontId="14" fillId="6" borderId="4" xfId="2" applyNumberFormat="1" applyFont="1" applyFill="1" applyBorder="1" applyAlignment="1">
      <alignment horizontal="center" vertical="center"/>
    </xf>
    <xf numFmtId="165" fontId="14" fillId="6" borderId="12" xfId="2" applyNumberFormat="1" applyFont="1" applyFill="1" applyBorder="1" applyAlignment="1">
      <alignment horizontal="center" vertical="center"/>
    </xf>
    <xf numFmtId="165" fontId="14" fillId="6" borderId="13" xfId="2" applyNumberFormat="1" applyFont="1" applyFill="1" applyBorder="1" applyAlignment="1">
      <alignment horizontal="center" vertical="center"/>
    </xf>
    <xf numFmtId="165" fontId="14" fillId="6" borderId="4" xfId="0" applyNumberFormat="1" applyFont="1" applyFill="1" applyBorder="1" applyAlignment="1">
      <alignment horizontal="center" vertical="center"/>
    </xf>
    <xf numFmtId="165" fontId="14" fillId="6" borderId="12" xfId="0" applyNumberFormat="1" applyFont="1" applyFill="1" applyBorder="1" applyAlignment="1">
      <alignment horizontal="center" vertical="center"/>
    </xf>
    <xf numFmtId="165" fontId="14" fillId="6" borderId="13" xfId="0" applyNumberFormat="1" applyFont="1" applyFill="1" applyBorder="1" applyAlignment="1">
      <alignment horizontal="center" vertical="center"/>
    </xf>
    <xf numFmtId="165" fontId="14" fillId="7" borderId="4" xfId="0" applyNumberFormat="1" applyFont="1" applyFill="1" applyBorder="1" applyAlignment="1">
      <alignment horizontal="center" vertical="center"/>
    </xf>
    <xf numFmtId="165" fontId="14" fillId="7" borderId="12" xfId="0" applyNumberFormat="1" applyFont="1" applyFill="1" applyBorder="1" applyAlignment="1">
      <alignment horizontal="center" vertical="center"/>
    </xf>
    <xf numFmtId="165" fontId="14" fillId="7" borderId="13" xfId="0" applyNumberFormat="1" applyFont="1" applyFill="1" applyBorder="1" applyAlignment="1">
      <alignment horizontal="center" vertical="center"/>
    </xf>
    <xf numFmtId="0" fontId="36" fillId="5" borderId="12" xfId="2" applyFont="1" applyFill="1" applyBorder="1" applyAlignment="1">
      <alignment horizontal="left"/>
    </xf>
    <xf numFmtId="0" fontId="0" fillId="0" borderId="12" xfId="0" applyBorder="1" applyAlignment="1">
      <alignment horizontal="left"/>
    </xf>
    <xf numFmtId="165" fontId="14" fillId="4" borderId="4" xfId="0" applyNumberFormat="1" applyFont="1" applyFill="1" applyBorder="1" applyAlignment="1">
      <alignment horizontal="center" vertical="center"/>
    </xf>
    <xf numFmtId="165" fontId="14" fillId="4" borderId="12" xfId="0" applyNumberFormat="1" applyFont="1" applyFill="1" applyBorder="1" applyAlignment="1">
      <alignment horizontal="center" vertical="center"/>
    </xf>
    <xf numFmtId="165" fontId="14" fillId="4" borderId="13" xfId="0" applyNumberFormat="1" applyFont="1" applyFill="1" applyBorder="1" applyAlignment="1">
      <alignment horizontal="center" vertical="center"/>
    </xf>
    <xf numFmtId="0" fontId="12" fillId="0" borderId="0" xfId="1" applyFont="1" applyFill="1" applyBorder="1" applyAlignment="1" applyProtection="1">
      <alignment horizontal="left"/>
    </xf>
    <xf numFmtId="0" fontId="2" fillId="0" borderId="18" xfId="0" applyFont="1" applyFill="1" applyBorder="1" applyAlignment="1">
      <alignment horizontal="right"/>
    </xf>
    <xf numFmtId="0" fontId="21" fillId="0" borderId="0" xfId="0" applyFont="1" applyAlignment="1"/>
    <xf numFmtId="0" fontId="9" fillId="2" borderId="8" xfId="0" applyFont="1" applyFill="1" applyBorder="1" applyAlignment="1"/>
    <xf numFmtId="0" fontId="9" fillId="2" borderId="0" xfId="0" applyFont="1" applyFill="1" applyBorder="1" applyAlignment="1"/>
    <xf numFmtId="0" fontId="8" fillId="0" borderId="15" xfId="0" applyFont="1" applyFill="1" applyBorder="1" applyAlignment="1"/>
    <xf numFmtId="0" fontId="8" fillId="0" borderId="16" xfId="0" applyFont="1" applyFill="1" applyBorder="1" applyAlignment="1"/>
    <xf numFmtId="0" fontId="8" fillId="0" borderId="17" xfId="0" applyFont="1" applyFill="1" applyBorder="1" applyAlignment="1"/>
    <xf numFmtId="0" fontId="11" fillId="2" borderId="10" xfId="0" applyFont="1" applyFill="1" applyBorder="1" applyAlignment="1"/>
    <xf numFmtId="0" fontId="7" fillId="2" borderId="10" xfId="0" applyFont="1" applyFill="1" applyBorder="1" applyAlignment="1"/>
    <xf numFmtId="0" fontId="23" fillId="4" borderId="10" xfId="0" applyFont="1" applyFill="1" applyBorder="1" applyAlignment="1" applyProtection="1"/>
    <xf numFmtId="0" fontId="12" fillId="2" borderId="5" xfId="1" applyFont="1" applyFill="1" applyBorder="1" applyAlignment="1" applyProtection="1"/>
    <xf numFmtId="0" fontId="16" fillId="0" borderId="10" xfId="0" applyFont="1" applyFill="1" applyBorder="1" applyAlignment="1"/>
    <xf numFmtId="0" fontId="0" fillId="0" borderId="15" xfId="0" applyFill="1" applyBorder="1" applyAlignment="1"/>
    <xf numFmtId="0" fontId="0" fillId="0" borderId="16" xfId="0" applyFill="1" applyBorder="1" applyAlignment="1"/>
    <xf numFmtId="0" fontId="0" fillId="0" borderId="17" xfId="0" applyFill="1" applyBorder="1" applyAlignment="1"/>
    <xf numFmtId="0" fontId="12" fillId="0" borderId="10" xfId="1" applyFont="1" applyFill="1" applyBorder="1" applyAlignment="1" applyProtection="1">
      <alignment horizontal="right"/>
    </xf>
    <xf numFmtId="0" fontId="12" fillId="0" borderId="19" xfId="1" applyFont="1" applyFill="1" applyBorder="1" applyAlignment="1" applyProtection="1">
      <alignment horizontal="right"/>
    </xf>
    <xf numFmtId="0" fontId="2" fillId="0" borderId="0" xfId="0" applyFont="1" applyFill="1" applyBorder="1" applyAlignment="1">
      <alignment horizontal="right"/>
    </xf>
    <xf numFmtId="0" fontId="2" fillId="0" borderId="9" xfId="0" applyFont="1" applyFill="1" applyBorder="1" applyAlignment="1">
      <alignment horizontal="right"/>
    </xf>
    <xf numFmtId="165" fontId="20" fillId="0" borderId="0" xfId="0" applyNumberFormat="1" applyFont="1" applyFill="1" applyBorder="1" applyAlignment="1">
      <alignment horizontal="right" vertical="top"/>
    </xf>
    <xf numFmtId="0" fontId="22" fillId="0" borderId="0" xfId="0" applyFont="1" applyBorder="1" applyAlignment="1">
      <alignment horizontal="left" vertical="top" wrapText="1"/>
    </xf>
    <xf numFmtId="0" fontId="18" fillId="0" borderId="8" xfId="0" applyNumberFormat="1" applyFont="1" applyFill="1" applyBorder="1" applyAlignment="1">
      <alignment horizontal="center" vertical="center"/>
    </xf>
    <xf numFmtId="0" fontId="18" fillId="0" borderId="9" xfId="0" applyNumberFormat="1" applyFont="1" applyFill="1" applyBorder="1" applyAlignment="1">
      <alignment horizontal="center" vertical="center"/>
    </xf>
    <xf numFmtId="0" fontId="18" fillId="0" borderId="11" xfId="0" applyNumberFormat="1" applyFont="1" applyFill="1" applyBorder="1" applyAlignment="1">
      <alignment horizontal="center" vertical="center"/>
    </xf>
    <xf numFmtId="0" fontId="18" fillId="0" borderId="19" xfId="0" applyNumberFormat="1" applyFont="1" applyFill="1" applyBorder="1" applyAlignment="1">
      <alignment horizontal="center" vertical="center"/>
    </xf>
    <xf numFmtId="164" fontId="18" fillId="0" borderId="8" xfId="0" applyNumberFormat="1" applyFont="1" applyFill="1" applyBorder="1" applyAlignment="1">
      <alignment horizontal="center" vertical="center"/>
    </xf>
    <xf numFmtId="0" fontId="25" fillId="0" borderId="11" xfId="0" applyNumberFormat="1" applyFont="1" applyFill="1" applyBorder="1" applyAlignment="1">
      <alignment horizontal="center" vertical="center"/>
    </xf>
    <xf numFmtId="0" fontId="25" fillId="0" borderId="19" xfId="0" applyNumberFormat="1" applyFont="1" applyFill="1" applyBorder="1" applyAlignment="1">
      <alignment horizontal="center" vertical="center"/>
    </xf>
    <xf numFmtId="0" fontId="14" fillId="4" borderId="16" xfId="0" applyFont="1" applyFill="1" applyBorder="1" applyAlignment="1">
      <alignment horizontal="center" vertical="center"/>
    </xf>
    <xf numFmtId="0" fontId="14" fillId="4" borderId="17" xfId="0" applyFont="1" applyFill="1" applyBorder="1" applyAlignment="1">
      <alignment horizontal="center" vertical="center"/>
    </xf>
    <xf numFmtId="0" fontId="14" fillId="4" borderId="15" xfId="0" applyFont="1" applyFill="1" applyBorder="1" applyAlignment="1">
      <alignment horizontal="center" vertical="center"/>
    </xf>
    <xf numFmtId="165" fontId="20" fillId="0" borderId="10" xfId="0" applyNumberFormat="1" applyFont="1" applyFill="1" applyBorder="1" applyAlignment="1">
      <alignment horizontal="right" vertical="top"/>
    </xf>
    <xf numFmtId="0" fontId="22" fillId="0" borderId="10" xfId="0" applyFont="1" applyBorder="1" applyAlignment="1">
      <alignment horizontal="left" vertical="top" wrapText="1"/>
    </xf>
    <xf numFmtId="165" fontId="20" fillId="0" borderId="10" xfId="0" applyNumberFormat="1" applyFont="1" applyFill="1" applyBorder="1" applyAlignment="1">
      <alignment vertical="top"/>
    </xf>
  </cellXfs>
  <cellStyles count="3">
    <cellStyle name="Hyperlink" xfId="1" builtinId="8"/>
    <cellStyle name="Normal" xfId="0" builtinId="0"/>
    <cellStyle name="Normal 2" xfId="2"/>
  </cellStyles>
  <dxfs count="252">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mruColors>
      <color rgb="FFFF66FF"/>
      <color rgb="FF00FFFF"/>
      <color rgb="FFFF5050"/>
      <color rgb="FF9BFF9B"/>
      <color rgb="FFFFFF7D"/>
      <color rgb="FFFFFF99"/>
      <color rgb="FFFFC85B"/>
      <color rgb="FFF8F200"/>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25</xdr:col>
      <xdr:colOff>1038225</xdr:colOff>
      <xdr:row>0</xdr:row>
      <xdr:rowOff>19050</xdr:rowOff>
    </xdr:from>
    <xdr:to>
      <xdr:col>31</xdr:col>
      <xdr:colOff>142875</xdr:colOff>
      <xdr:row>0</xdr:row>
      <xdr:rowOff>285750</xdr:rowOff>
    </xdr:to>
    <xdr:pic>
      <xdr:nvPicPr>
        <xdr:cNvPr id="1149" name="Picture 1" descr="vertex42_logo_40px">
          <a:hlinkClick xmlns:r="http://schemas.openxmlformats.org/officeDocument/2006/relationships" r:id="rId1"/>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29400" y="19050"/>
          <a:ext cx="1190625" cy="266700"/>
        </a:xfrm>
        <a:prstGeom prst="rect">
          <a:avLst/>
        </a:prstGeom>
        <a:noFill/>
        <a:ln w="9525">
          <a:solidFill>
            <a:srgbClr xmlns:mc="http://schemas.openxmlformats.org/markup-compatibility/2006" xmlns:a14="http://schemas.microsoft.com/office/drawing/2010/main" val="EAEAEA" mc:Ignorable="a14" a14:legacySpreadsheetColorIndex="22"/>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vertex42.com/calendars/perpetual-calendar.html" TargetMode="External"/><Relationship Id="rId1" Type="http://schemas.openxmlformats.org/officeDocument/2006/relationships/hyperlink" Target="http://www.vertex42.com/calendars/"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vertex42.com/calendars/" TargetMode="External"/><Relationship Id="rId1" Type="http://schemas.openxmlformats.org/officeDocument/2006/relationships/hyperlink" Target="http://www.vertex42.com/calendars/"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vertex42.com/calendars/" TargetMode="External"/><Relationship Id="rId1" Type="http://schemas.openxmlformats.org/officeDocument/2006/relationships/hyperlink" Target="http://www.vertex42.com/calendars/"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vertex42.com/calendars/" TargetMode="External"/><Relationship Id="rId1" Type="http://schemas.openxmlformats.org/officeDocument/2006/relationships/hyperlink" Target="http://www.vertex42.com/calendars/"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vertex42.com/calendars/" TargetMode="External"/><Relationship Id="rId1" Type="http://schemas.openxmlformats.org/officeDocument/2006/relationships/hyperlink" Target="http://www.vertex42.com/calendars/"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vertex42.com/calendars/" TargetMode="External"/><Relationship Id="rId1" Type="http://schemas.openxmlformats.org/officeDocument/2006/relationships/hyperlink" Target="http://www.vertex42.com/calendars/"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vertex42.com/calendars/" TargetMode="External"/><Relationship Id="rId1" Type="http://schemas.openxmlformats.org/officeDocument/2006/relationships/hyperlink" Target="http://www.vertex42.com/calendars/"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vertex42.com/calendars/" TargetMode="External"/><Relationship Id="rId1" Type="http://schemas.openxmlformats.org/officeDocument/2006/relationships/hyperlink" Target="http://www.vertex42.com/calendars/"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vertex42.com/calendars/" TargetMode="External"/><Relationship Id="rId1" Type="http://schemas.openxmlformats.org/officeDocument/2006/relationships/hyperlink" Target="http://www.vertex42.com/calendars/"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vertex42.com/calendars/" TargetMode="External"/><Relationship Id="rId1" Type="http://schemas.openxmlformats.org/officeDocument/2006/relationships/hyperlink" Target="http://www.vertex42.com/calendars/"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vertex42.com/calendars/" TargetMode="External"/><Relationship Id="rId1" Type="http://schemas.openxmlformats.org/officeDocument/2006/relationships/hyperlink" Target="http://www.vertex42.com/calendars/"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vertex42.com/calendars/" TargetMode="External"/><Relationship Id="rId1" Type="http://schemas.openxmlformats.org/officeDocument/2006/relationships/hyperlink" Target="http://www.vertex42.com/calendars/"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vertex42.com/calendars/" TargetMode="External"/><Relationship Id="rId1" Type="http://schemas.openxmlformats.org/officeDocument/2006/relationships/hyperlink" Target="http://www.vertex42.com/calendar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G6046"/>
  <sheetViews>
    <sheetView showGridLines="0" tabSelected="1" zoomScale="80" zoomScaleNormal="80" workbookViewId="0">
      <pane ySplit="4" topLeftCell="A5" activePane="bottomLeft" state="frozen"/>
      <selection pane="bottomLeft" activeCell="F4" sqref="F4"/>
    </sheetView>
  </sheetViews>
  <sheetFormatPr defaultRowHeight="12.75" x14ac:dyDescent="0.2"/>
  <cols>
    <col min="1" max="1" width="3" style="39" customWidth="1"/>
    <col min="2" max="5" width="8.140625" style="39" customWidth="1"/>
    <col min="6" max="6" width="3.140625" style="41" customWidth="1"/>
    <col min="7" max="13" width="3.140625" style="42" customWidth="1"/>
    <col min="14" max="14" width="0.85546875" style="41" customWidth="1"/>
    <col min="15" max="21" width="3.140625" style="42" customWidth="1"/>
    <col min="22" max="22" width="0.85546875" style="41" customWidth="1"/>
    <col min="23" max="29" width="3.140625" style="42" customWidth="1"/>
    <col min="30" max="30" width="0.85546875" style="41" customWidth="1"/>
    <col min="31" max="37" width="3.140625" style="42" customWidth="1"/>
    <col min="38" max="38" width="0.85546875" style="41" customWidth="1"/>
    <col min="39" max="45" width="3.140625" style="42" customWidth="1"/>
    <col min="46" max="46" width="0.85546875" style="41" customWidth="1"/>
    <col min="47" max="53" width="3.140625" style="42" customWidth="1"/>
    <col min="54" max="54" width="0.85546875" style="41" customWidth="1"/>
    <col min="55" max="61" width="3.140625" style="42" customWidth="1"/>
    <col min="62" max="62" width="0.85546875" style="41" customWidth="1"/>
    <col min="63" max="69" width="3.140625" style="42" customWidth="1"/>
    <col min="70" max="70" width="0.85546875" style="41" customWidth="1"/>
    <col min="71" max="77" width="3.140625" style="42" customWidth="1"/>
    <col min="78" max="78" width="0.85546875" style="41" customWidth="1"/>
    <col min="79" max="85" width="3.140625" style="42" customWidth="1"/>
    <col min="86" max="86" width="0.85546875" style="41" customWidth="1"/>
    <col min="87" max="93" width="3.140625" style="42" customWidth="1"/>
    <col min="94" max="94" width="0.85546875" style="41" customWidth="1"/>
    <col min="95" max="101" width="3.140625" style="42" customWidth="1"/>
    <col min="102" max="106" width="3.140625" style="41" customWidth="1"/>
    <col min="107" max="241" width="9.140625" style="40"/>
    <col min="242" max="16384" width="9.140625" style="39"/>
  </cols>
  <sheetData>
    <row r="1" spans="1:241" s="59" customFormat="1" ht="28.5" customHeight="1" x14ac:dyDescent="0.35">
      <c r="A1" s="66"/>
      <c r="B1" s="65"/>
      <c r="C1" s="65"/>
      <c r="D1" s="65"/>
      <c r="E1" s="65" t="s">
        <v>47</v>
      </c>
      <c r="F1" s="61"/>
      <c r="G1" s="64" t="s">
        <v>49</v>
      </c>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row>
    <row r="2" spans="1:241" s="59" customFormat="1" ht="12.75" customHeight="1" x14ac:dyDescent="0.2">
      <c r="A2" s="58"/>
      <c r="B2" s="63"/>
      <c r="C2" s="63"/>
      <c r="D2" s="63"/>
      <c r="E2" s="63"/>
      <c r="F2" s="61"/>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t="s">
        <v>191</v>
      </c>
      <c r="AV2" s="77"/>
      <c r="AW2" s="77"/>
      <c r="AX2" s="77"/>
      <c r="AY2" s="77"/>
      <c r="AZ2" s="77"/>
      <c r="BA2" s="77"/>
      <c r="BB2" s="77"/>
      <c r="BC2" s="77" t="s">
        <v>91</v>
      </c>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t="s">
        <v>192</v>
      </c>
      <c r="CJ2" s="77"/>
      <c r="CK2" s="77"/>
      <c r="CL2" s="77"/>
      <c r="CM2" s="77"/>
      <c r="CN2" s="77"/>
      <c r="CO2" s="77"/>
      <c r="CP2" s="77"/>
      <c r="CQ2" s="77"/>
      <c r="CR2" s="77"/>
      <c r="CS2" s="77"/>
      <c r="CT2" s="77"/>
      <c r="CU2" s="77"/>
      <c r="CV2" s="77"/>
      <c r="CW2" s="77"/>
      <c r="CX2" s="61"/>
      <c r="CY2" s="61"/>
      <c r="CZ2" s="61"/>
      <c r="DA2" s="61"/>
      <c r="DB2" s="61"/>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row>
    <row r="3" spans="1:241" s="59" customFormat="1" ht="12.75" customHeight="1" x14ac:dyDescent="0.2">
      <c r="A3" s="58"/>
      <c r="B3" s="60"/>
      <c r="C3" s="60"/>
      <c r="D3" s="60"/>
      <c r="E3" s="60"/>
      <c r="F3" s="61"/>
      <c r="G3" s="77" t="s">
        <v>30</v>
      </c>
      <c r="H3" s="77"/>
      <c r="I3" s="77"/>
      <c r="J3" s="77"/>
      <c r="K3" s="77"/>
      <c r="L3" s="77"/>
      <c r="M3" s="77"/>
      <c r="N3" s="77"/>
      <c r="O3" s="77" t="s">
        <v>31</v>
      </c>
      <c r="P3" s="77"/>
      <c r="Q3" s="77"/>
      <c r="R3" s="77"/>
      <c r="S3" s="77"/>
      <c r="T3" s="77"/>
      <c r="U3" s="77"/>
      <c r="V3" s="77"/>
      <c r="W3" s="77" t="s">
        <v>88</v>
      </c>
      <c r="X3" s="77"/>
      <c r="Y3" s="77"/>
      <c r="Z3" s="77"/>
      <c r="AA3" s="77"/>
      <c r="AB3" s="77"/>
      <c r="AC3" s="77"/>
      <c r="AD3" s="77"/>
      <c r="AE3" s="77"/>
      <c r="AF3" s="77"/>
      <c r="AG3" s="77"/>
      <c r="AH3" s="77"/>
      <c r="AI3" s="77"/>
      <c r="AJ3" s="77"/>
      <c r="AK3" s="77"/>
      <c r="AL3" s="77"/>
      <c r="AM3" s="77"/>
      <c r="AN3" s="77"/>
      <c r="AO3" s="77"/>
      <c r="AP3" s="77"/>
      <c r="AQ3" s="77"/>
      <c r="AR3" s="77"/>
      <c r="AS3" s="77"/>
      <c r="AT3" s="77"/>
      <c r="AU3" s="77" t="s">
        <v>45</v>
      </c>
      <c r="AV3" s="77"/>
      <c r="AW3" s="77"/>
      <c r="AX3" s="77"/>
      <c r="AY3" s="77"/>
      <c r="AZ3" s="77"/>
      <c r="BA3" s="77"/>
      <c r="BB3" s="77"/>
      <c r="BC3" s="77" t="s">
        <v>89</v>
      </c>
      <c r="BD3" s="77"/>
      <c r="BE3" s="77"/>
      <c r="BF3" s="77"/>
      <c r="BG3" s="77"/>
      <c r="BH3" s="77"/>
      <c r="BI3" s="77"/>
      <c r="BJ3" s="77"/>
      <c r="BK3" s="77" t="s">
        <v>24</v>
      </c>
      <c r="BL3" s="77"/>
      <c r="BM3" s="77"/>
      <c r="BN3" s="77"/>
      <c r="BO3" s="77"/>
      <c r="BP3" s="77"/>
      <c r="BQ3" s="77"/>
      <c r="BR3" s="77"/>
      <c r="BS3" s="77" t="s">
        <v>27</v>
      </c>
      <c r="BT3" s="77"/>
      <c r="BU3" s="77"/>
      <c r="BV3" s="77"/>
      <c r="BW3" s="77"/>
      <c r="BX3" s="77"/>
      <c r="BY3" s="77"/>
      <c r="BZ3" s="77"/>
      <c r="CA3" s="77" t="s">
        <v>28</v>
      </c>
      <c r="CB3" s="77"/>
      <c r="CC3" s="77"/>
      <c r="CD3" s="77"/>
      <c r="CE3" s="77"/>
      <c r="CF3" s="77"/>
      <c r="CG3" s="77"/>
      <c r="CH3" s="77"/>
      <c r="CI3" s="77" t="s">
        <v>29</v>
      </c>
      <c r="CJ3" s="77"/>
      <c r="CK3" s="77"/>
      <c r="CL3" s="77"/>
      <c r="CM3" s="77"/>
      <c r="CN3" s="77"/>
      <c r="CO3" s="77"/>
      <c r="CP3" s="77"/>
      <c r="CQ3" s="77" t="s">
        <v>44</v>
      </c>
      <c r="CR3" s="77"/>
      <c r="CS3" s="77"/>
      <c r="CT3" s="77"/>
      <c r="CU3" s="77"/>
      <c r="CV3" s="77"/>
      <c r="CW3" s="77"/>
      <c r="CX3" s="61"/>
      <c r="CY3" s="61"/>
      <c r="CZ3" s="61"/>
      <c r="DA3" s="61"/>
      <c r="DB3" s="61"/>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0"/>
      <c r="FL3" s="60"/>
      <c r="FM3" s="60"/>
      <c r="FN3" s="60"/>
      <c r="FO3" s="60"/>
      <c r="FP3" s="60"/>
      <c r="FQ3" s="60"/>
      <c r="FR3" s="60"/>
      <c r="FS3" s="60"/>
      <c r="FT3" s="60"/>
      <c r="FU3" s="60"/>
      <c r="FV3" s="60"/>
      <c r="FW3" s="60"/>
      <c r="FX3" s="60"/>
      <c r="FY3" s="60"/>
      <c r="FZ3" s="60"/>
      <c r="GA3" s="60"/>
      <c r="GB3" s="60"/>
      <c r="GC3" s="60"/>
      <c r="GD3" s="60"/>
      <c r="GE3" s="60"/>
      <c r="GF3" s="60"/>
      <c r="GG3" s="60"/>
      <c r="GH3" s="60"/>
      <c r="GI3" s="60"/>
      <c r="GJ3" s="60"/>
      <c r="GK3" s="60"/>
      <c r="GL3" s="60"/>
      <c r="GM3" s="60"/>
      <c r="GN3" s="60"/>
      <c r="GO3" s="60"/>
      <c r="GP3" s="60"/>
      <c r="GQ3" s="60"/>
      <c r="GR3" s="60"/>
      <c r="GS3" s="60"/>
      <c r="GT3" s="60"/>
      <c r="GU3" s="60"/>
      <c r="GV3" s="60"/>
      <c r="GW3" s="60"/>
      <c r="GX3" s="60"/>
      <c r="GY3" s="60"/>
      <c r="GZ3" s="60"/>
      <c r="HA3" s="60"/>
      <c r="HB3" s="60"/>
      <c r="HC3" s="60"/>
      <c r="HD3" s="60"/>
      <c r="HE3" s="60"/>
      <c r="HF3" s="60"/>
      <c r="HG3" s="60"/>
      <c r="HH3" s="60"/>
      <c r="HI3" s="60"/>
      <c r="HJ3" s="60"/>
      <c r="HK3" s="60"/>
      <c r="HL3" s="60"/>
      <c r="HM3" s="60"/>
      <c r="HN3" s="60"/>
      <c r="HO3" s="60"/>
      <c r="HP3" s="60"/>
      <c r="HQ3" s="60"/>
      <c r="HR3" s="60"/>
      <c r="HS3" s="60"/>
      <c r="HT3" s="60"/>
      <c r="HU3" s="60"/>
      <c r="HV3" s="60"/>
      <c r="HW3" s="60"/>
      <c r="HX3" s="60"/>
      <c r="HY3" s="60"/>
      <c r="HZ3" s="60"/>
      <c r="IA3" s="60"/>
      <c r="IB3" s="60"/>
      <c r="IC3" s="60"/>
      <c r="ID3" s="60"/>
      <c r="IE3" s="60"/>
      <c r="IF3" s="60"/>
      <c r="IG3" s="60"/>
    </row>
    <row r="4" spans="1:241" s="59" customFormat="1" ht="12.75" customHeight="1" x14ac:dyDescent="0.2">
      <c r="A4" s="58"/>
      <c r="B4" s="62" t="s">
        <v>46</v>
      </c>
      <c r="C4" s="62"/>
      <c r="D4" s="62"/>
      <c r="E4" s="62"/>
      <c r="F4" s="61"/>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t="s">
        <v>90</v>
      </c>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8"/>
      <c r="CW4" s="78" t="s">
        <v>92</v>
      </c>
      <c r="CX4" s="61"/>
      <c r="CY4" s="61"/>
      <c r="CZ4" s="61"/>
      <c r="DA4" s="61"/>
      <c r="DB4" s="61"/>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60"/>
      <c r="FE4" s="60"/>
      <c r="FF4" s="60"/>
      <c r="FG4" s="60"/>
      <c r="FH4" s="60"/>
      <c r="FI4" s="60"/>
      <c r="FJ4" s="60"/>
      <c r="FK4" s="60"/>
      <c r="FL4" s="60"/>
      <c r="FM4" s="60"/>
      <c r="FN4" s="60"/>
      <c r="FO4" s="60"/>
      <c r="FP4" s="60"/>
      <c r="FQ4" s="60"/>
      <c r="FR4" s="60"/>
      <c r="FS4" s="60"/>
      <c r="FT4" s="60"/>
      <c r="FU4" s="60"/>
      <c r="FV4" s="60"/>
      <c r="FW4" s="60"/>
      <c r="FX4" s="60"/>
      <c r="FY4" s="60"/>
      <c r="FZ4" s="60"/>
      <c r="GA4" s="60"/>
      <c r="GB4" s="60"/>
      <c r="GC4" s="60"/>
      <c r="GD4" s="60"/>
      <c r="GE4" s="60"/>
      <c r="GF4" s="60"/>
      <c r="GG4" s="60"/>
      <c r="GH4" s="60"/>
      <c r="GI4" s="60"/>
      <c r="GJ4" s="60"/>
      <c r="GK4" s="60"/>
      <c r="GL4" s="60"/>
      <c r="GM4" s="60"/>
      <c r="GN4" s="60"/>
      <c r="GO4" s="60"/>
      <c r="GP4" s="60"/>
      <c r="GQ4" s="60"/>
      <c r="GR4" s="60"/>
      <c r="GS4" s="60"/>
      <c r="GT4" s="60"/>
      <c r="GU4" s="60"/>
      <c r="GV4" s="60"/>
      <c r="GW4" s="60"/>
      <c r="GX4" s="60"/>
      <c r="GY4" s="60"/>
      <c r="GZ4" s="60"/>
      <c r="HA4" s="60"/>
      <c r="HB4" s="60"/>
      <c r="HC4" s="60"/>
      <c r="HD4" s="60"/>
      <c r="HE4" s="60"/>
      <c r="HF4" s="60"/>
      <c r="HG4" s="60"/>
      <c r="HH4" s="60"/>
      <c r="HI4" s="60"/>
      <c r="HJ4" s="60"/>
      <c r="HK4" s="60"/>
      <c r="HL4" s="60"/>
      <c r="HM4" s="60"/>
      <c r="HN4" s="60"/>
      <c r="HO4" s="60"/>
      <c r="HP4" s="60"/>
      <c r="HQ4" s="60"/>
      <c r="HR4" s="60"/>
      <c r="HS4" s="60"/>
      <c r="HT4" s="60"/>
      <c r="HU4" s="60"/>
      <c r="HV4" s="60"/>
      <c r="HW4" s="60"/>
      <c r="HX4" s="60"/>
      <c r="HY4" s="60"/>
      <c r="HZ4" s="60"/>
      <c r="IA4" s="60"/>
      <c r="IB4" s="60"/>
      <c r="IC4" s="60"/>
      <c r="ID4" s="60"/>
      <c r="IE4" s="60"/>
      <c r="IF4" s="60"/>
      <c r="IG4" s="60"/>
    </row>
    <row r="5" spans="1:241" ht="15.75" x14ac:dyDescent="0.2">
      <c r="A5" s="58"/>
      <c r="B5" s="54" t="s">
        <v>32</v>
      </c>
      <c r="C5" s="54"/>
      <c r="D5" s="54"/>
      <c r="E5" s="54"/>
      <c r="G5" s="119">
        <v>132950</v>
      </c>
      <c r="H5" s="120"/>
      <c r="I5" s="120"/>
      <c r="J5" s="120"/>
      <c r="K5" s="120"/>
      <c r="L5" s="120"/>
      <c r="M5" s="121"/>
      <c r="N5" s="46"/>
      <c r="O5" s="119">
        <v>132981</v>
      </c>
      <c r="P5" s="120"/>
      <c r="Q5" s="120"/>
      <c r="R5" s="120"/>
      <c r="S5" s="120"/>
      <c r="T5" s="120"/>
      <c r="U5" s="121"/>
      <c r="V5" s="46"/>
      <c r="W5" s="119">
        <v>133010</v>
      </c>
      <c r="X5" s="120"/>
      <c r="Y5" s="120"/>
      <c r="Z5" s="120"/>
      <c r="AA5" s="120"/>
      <c r="AB5" s="120"/>
      <c r="AC5" s="121"/>
      <c r="AE5" s="119">
        <v>133041</v>
      </c>
      <c r="AF5" s="120"/>
      <c r="AG5" s="120"/>
      <c r="AH5" s="120"/>
      <c r="AI5" s="120"/>
      <c r="AJ5" s="120"/>
      <c r="AK5" s="121"/>
      <c r="AL5" s="46"/>
      <c r="AM5" s="119">
        <v>133071</v>
      </c>
      <c r="AN5" s="120"/>
      <c r="AO5" s="120"/>
      <c r="AP5" s="120"/>
      <c r="AQ5" s="120"/>
      <c r="AR5" s="120"/>
      <c r="AS5" s="121"/>
      <c r="AT5" s="46"/>
      <c r="AU5" s="119">
        <v>133102</v>
      </c>
      <c r="AV5" s="120"/>
      <c r="AW5" s="120"/>
      <c r="AX5" s="120"/>
      <c r="AY5" s="120"/>
      <c r="AZ5" s="120"/>
      <c r="BA5" s="121"/>
      <c r="BC5" s="119">
        <v>133132</v>
      </c>
      <c r="BD5" s="120"/>
      <c r="BE5" s="120"/>
      <c r="BF5" s="120"/>
      <c r="BG5" s="120"/>
      <c r="BH5" s="120"/>
      <c r="BI5" s="121"/>
      <c r="BJ5" s="46"/>
      <c r="BK5" s="119">
        <v>133163</v>
      </c>
      <c r="BL5" s="120"/>
      <c r="BM5" s="120"/>
      <c r="BN5" s="120"/>
      <c r="BO5" s="120"/>
      <c r="BP5" s="120"/>
      <c r="BQ5" s="121"/>
      <c r="BR5" s="46"/>
      <c r="BS5" s="119">
        <v>133194</v>
      </c>
      <c r="BT5" s="120"/>
      <c r="BU5" s="120"/>
      <c r="BV5" s="120"/>
      <c r="BW5" s="120"/>
      <c r="BX5" s="120"/>
      <c r="BY5" s="121"/>
      <c r="CA5" s="119">
        <v>133224</v>
      </c>
      <c r="CB5" s="120"/>
      <c r="CC5" s="120"/>
      <c r="CD5" s="120"/>
      <c r="CE5" s="120"/>
      <c r="CF5" s="120"/>
      <c r="CG5" s="121"/>
      <c r="CH5" s="46"/>
      <c r="CI5" s="119">
        <v>133255</v>
      </c>
      <c r="CJ5" s="120"/>
      <c r="CK5" s="120"/>
      <c r="CL5" s="120"/>
      <c r="CM5" s="120"/>
      <c r="CN5" s="120"/>
      <c r="CO5" s="121"/>
      <c r="CP5" s="46"/>
      <c r="CQ5" s="119">
        <v>133285</v>
      </c>
      <c r="CR5" s="120"/>
      <c r="CS5" s="120"/>
      <c r="CT5" s="120"/>
      <c r="CU5" s="120"/>
      <c r="CV5" s="120"/>
      <c r="CW5" s="121"/>
    </row>
    <row r="6" spans="1:241" ht="12.75" customHeight="1" x14ac:dyDescent="0.2">
      <c r="A6" s="58"/>
      <c r="B6" s="104" t="s">
        <v>96</v>
      </c>
      <c r="C6" s="45"/>
      <c r="D6" s="45"/>
      <c r="E6" s="45"/>
      <c r="G6" s="53" t="s">
        <v>16</v>
      </c>
      <c r="H6" s="52" t="s">
        <v>17</v>
      </c>
      <c r="I6" s="52" t="s">
        <v>18</v>
      </c>
      <c r="J6" s="52" t="s">
        <v>19</v>
      </c>
      <c r="K6" s="52" t="s">
        <v>20</v>
      </c>
      <c r="L6" s="52" t="s">
        <v>21</v>
      </c>
      <c r="M6" s="51" t="s">
        <v>22</v>
      </c>
      <c r="N6" s="46"/>
      <c r="O6" s="50" t="s">
        <v>16</v>
      </c>
      <c r="P6" s="49" t="s">
        <v>17</v>
      </c>
      <c r="Q6" s="49" t="s">
        <v>18</v>
      </c>
      <c r="R6" s="49" t="s">
        <v>19</v>
      </c>
      <c r="S6" s="49" t="s">
        <v>20</v>
      </c>
      <c r="T6" s="49" t="s">
        <v>21</v>
      </c>
      <c r="U6" s="48" t="s">
        <v>22</v>
      </c>
      <c r="V6" s="46"/>
      <c r="W6" s="50" t="s">
        <v>16</v>
      </c>
      <c r="X6" s="49" t="s">
        <v>17</v>
      </c>
      <c r="Y6" s="49" t="s">
        <v>18</v>
      </c>
      <c r="Z6" s="49" t="s">
        <v>19</v>
      </c>
      <c r="AA6" s="49" t="s">
        <v>20</v>
      </c>
      <c r="AB6" s="49" t="s">
        <v>21</v>
      </c>
      <c r="AC6" s="48" t="s">
        <v>22</v>
      </c>
      <c r="AE6" s="53" t="s">
        <v>16</v>
      </c>
      <c r="AF6" s="52" t="s">
        <v>17</v>
      </c>
      <c r="AG6" s="52" t="s">
        <v>18</v>
      </c>
      <c r="AH6" s="52" t="s">
        <v>19</v>
      </c>
      <c r="AI6" s="52" t="s">
        <v>20</v>
      </c>
      <c r="AJ6" s="52" t="s">
        <v>21</v>
      </c>
      <c r="AK6" s="51" t="s">
        <v>22</v>
      </c>
      <c r="AL6" s="46"/>
      <c r="AM6" s="50" t="s">
        <v>16</v>
      </c>
      <c r="AN6" s="49" t="s">
        <v>17</v>
      </c>
      <c r="AO6" s="49" t="s">
        <v>18</v>
      </c>
      <c r="AP6" s="49" t="s">
        <v>19</v>
      </c>
      <c r="AQ6" s="49" t="s">
        <v>20</v>
      </c>
      <c r="AR6" s="49" t="s">
        <v>21</v>
      </c>
      <c r="AS6" s="48" t="s">
        <v>22</v>
      </c>
      <c r="AT6" s="46"/>
      <c r="AU6" s="50" t="s">
        <v>16</v>
      </c>
      <c r="AV6" s="49" t="s">
        <v>17</v>
      </c>
      <c r="AW6" s="49" t="s">
        <v>18</v>
      </c>
      <c r="AX6" s="49" t="s">
        <v>19</v>
      </c>
      <c r="AY6" s="49" t="s">
        <v>20</v>
      </c>
      <c r="AZ6" s="49" t="s">
        <v>21</v>
      </c>
      <c r="BA6" s="48" t="s">
        <v>22</v>
      </c>
      <c r="BC6" s="53" t="s">
        <v>16</v>
      </c>
      <c r="BD6" s="52" t="s">
        <v>17</v>
      </c>
      <c r="BE6" s="52" t="s">
        <v>18</v>
      </c>
      <c r="BF6" s="52" t="s">
        <v>19</v>
      </c>
      <c r="BG6" s="52" t="s">
        <v>20</v>
      </c>
      <c r="BH6" s="52" t="s">
        <v>21</v>
      </c>
      <c r="BI6" s="51" t="s">
        <v>22</v>
      </c>
      <c r="BJ6" s="46"/>
      <c r="BK6" s="50" t="s">
        <v>16</v>
      </c>
      <c r="BL6" s="49" t="s">
        <v>17</v>
      </c>
      <c r="BM6" s="49" t="s">
        <v>18</v>
      </c>
      <c r="BN6" s="49" t="s">
        <v>19</v>
      </c>
      <c r="BO6" s="49" t="s">
        <v>20</v>
      </c>
      <c r="BP6" s="49" t="s">
        <v>21</v>
      </c>
      <c r="BQ6" s="48" t="s">
        <v>22</v>
      </c>
      <c r="BR6" s="46"/>
      <c r="BS6" s="50" t="s">
        <v>16</v>
      </c>
      <c r="BT6" s="49" t="s">
        <v>17</v>
      </c>
      <c r="BU6" s="49" t="s">
        <v>18</v>
      </c>
      <c r="BV6" s="49" t="s">
        <v>19</v>
      </c>
      <c r="BW6" s="49" t="s">
        <v>20</v>
      </c>
      <c r="BX6" s="49" t="s">
        <v>21</v>
      </c>
      <c r="BY6" s="48" t="s">
        <v>22</v>
      </c>
      <c r="CA6" s="53" t="s">
        <v>16</v>
      </c>
      <c r="CB6" s="52" t="s">
        <v>17</v>
      </c>
      <c r="CC6" s="52" t="s">
        <v>18</v>
      </c>
      <c r="CD6" s="52" t="s">
        <v>19</v>
      </c>
      <c r="CE6" s="52" t="s">
        <v>20</v>
      </c>
      <c r="CF6" s="52" t="s">
        <v>21</v>
      </c>
      <c r="CG6" s="51" t="s">
        <v>22</v>
      </c>
      <c r="CH6" s="46"/>
      <c r="CI6" s="50" t="s">
        <v>16</v>
      </c>
      <c r="CJ6" s="49" t="s">
        <v>17</v>
      </c>
      <c r="CK6" s="49" t="s">
        <v>18</v>
      </c>
      <c r="CL6" s="49" t="s">
        <v>19</v>
      </c>
      <c r="CM6" s="49" t="s">
        <v>20</v>
      </c>
      <c r="CN6" s="49" t="s">
        <v>21</v>
      </c>
      <c r="CO6" s="48" t="s">
        <v>22</v>
      </c>
      <c r="CP6" s="46"/>
      <c r="CQ6" s="50" t="s">
        <v>16</v>
      </c>
      <c r="CR6" s="49" t="s">
        <v>17</v>
      </c>
      <c r="CS6" s="49" t="s">
        <v>18</v>
      </c>
      <c r="CT6" s="49" t="s">
        <v>19</v>
      </c>
      <c r="CU6" s="49" t="s">
        <v>20</v>
      </c>
      <c r="CV6" s="49" t="s">
        <v>21</v>
      </c>
      <c r="CW6" s="48" t="s">
        <v>22</v>
      </c>
    </row>
    <row r="7" spans="1:241" ht="12.75" customHeight="1" x14ac:dyDescent="0.2">
      <c r="A7" s="58"/>
      <c r="B7" s="47"/>
      <c r="C7" s="47"/>
      <c r="D7" s="47"/>
      <c r="E7" s="47"/>
      <c r="G7" s="43" t="s">
        <v>5</v>
      </c>
      <c r="H7" s="43" t="s">
        <v>5</v>
      </c>
      <c r="I7" s="43" t="s">
        <v>5</v>
      </c>
      <c r="J7" s="43" t="s">
        <v>5</v>
      </c>
      <c r="K7" s="43" t="s">
        <v>5</v>
      </c>
      <c r="L7" s="43">
        <v>132950</v>
      </c>
      <c r="M7" s="43">
        <v>132951</v>
      </c>
      <c r="N7" s="46"/>
      <c r="O7" s="43" t="s">
        <v>5</v>
      </c>
      <c r="P7" s="43">
        <v>132981</v>
      </c>
      <c r="Q7" s="43">
        <v>132982</v>
      </c>
      <c r="R7" s="43">
        <v>132983</v>
      </c>
      <c r="S7" s="43">
        <v>132984</v>
      </c>
      <c r="T7" s="43">
        <v>132985</v>
      </c>
      <c r="U7" s="43">
        <v>132986</v>
      </c>
      <c r="V7" s="46"/>
      <c r="W7" s="43" t="s">
        <v>5</v>
      </c>
      <c r="X7" s="43" t="s">
        <v>5</v>
      </c>
      <c r="Y7" s="43">
        <v>133010</v>
      </c>
      <c r="Z7" s="43">
        <v>133011</v>
      </c>
      <c r="AA7" s="43">
        <v>133012</v>
      </c>
      <c r="AB7" s="43">
        <v>133013</v>
      </c>
      <c r="AC7" s="43">
        <v>133014</v>
      </c>
      <c r="AE7" s="43" t="s">
        <v>5</v>
      </c>
      <c r="AF7" s="43" t="s">
        <v>5</v>
      </c>
      <c r="AG7" s="43" t="s">
        <v>5</v>
      </c>
      <c r="AH7" s="43" t="s">
        <v>5</v>
      </c>
      <c r="AI7" s="43" t="s">
        <v>5</v>
      </c>
      <c r="AJ7" s="43">
        <v>133041</v>
      </c>
      <c r="AK7" s="43">
        <v>133042</v>
      </c>
      <c r="AL7" s="46"/>
      <c r="AM7" s="43">
        <v>133071</v>
      </c>
      <c r="AN7" s="43">
        <v>133072</v>
      </c>
      <c r="AO7" s="43">
        <v>133073</v>
      </c>
      <c r="AP7" s="43">
        <v>133074</v>
      </c>
      <c r="AQ7" s="43">
        <v>133075</v>
      </c>
      <c r="AR7" s="43">
        <v>133076</v>
      </c>
      <c r="AS7" s="43">
        <v>133077</v>
      </c>
      <c r="AT7" s="46"/>
      <c r="AU7" s="43" t="s">
        <v>5</v>
      </c>
      <c r="AV7" s="43" t="s">
        <v>5</v>
      </c>
      <c r="AW7" s="43" t="s">
        <v>5</v>
      </c>
      <c r="AX7" s="43">
        <v>133102</v>
      </c>
      <c r="AY7" s="43">
        <v>133103</v>
      </c>
      <c r="AZ7" s="43">
        <v>133104</v>
      </c>
      <c r="BA7" s="43">
        <v>133105</v>
      </c>
      <c r="BC7" s="43" t="s">
        <v>5</v>
      </c>
      <c r="BD7" s="43" t="s">
        <v>5</v>
      </c>
      <c r="BE7" s="43" t="s">
        <v>5</v>
      </c>
      <c r="BF7" s="43" t="s">
        <v>5</v>
      </c>
      <c r="BG7" s="43" t="s">
        <v>5</v>
      </c>
      <c r="BH7" s="43">
        <v>133132</v>
      </c>
      <c r="BI7" s="43">
        <v>133133</v>
      </c>
      <c r="BJ7" s="46"/>
      <c r="BK7" s="43" t="s">
        <v>5</v>
      </c>
      <c r="BL7" s="43">
        <v>133163</v>
      </c>
      <c r="BM7" s="43">
        <v>133164</v>
      </c>
      <c r="BN7" s="43">
        <v>133165</v>
      </c>
      <c r="BO7" s="43">
        <v>133166</v>
      </c>
      <c r="BP7" s="43">
        <v>133167</v>
      </c>
      <c r="BQ7" s="43">
        <v>133168</v>
      </c>
      <c r="BR7" s="46"/>
      <c r="BS7" s="43" t="s">
        <v>5</v>
      </c>
      <c r="BT7" s="43" t="s">
        <v>5</v>
      </c>
      <c r="BU7" s="43" t="s">
        <v>5</v>
      </c>
      <c r="BV7" s="43" t="s">
        <v>5</v>
      </c>
      <c r="BW7" s="43">
        <v>133194</v>
      </c>
      <c r="BX7" s="43">
        <v>133195</v>
      </c>
      <c r="BY7" s="43">
        <v>133196</v>
      </c>
      <c r="CA7" s="43" t="s">
        <v>5</v>
      </c>
      <c r="CB7" s="43" t="s">
        <v>5</v>
      </c>
      <c r="CC7" s="43" t="s">
        <v>5</v>
      </c>
      <c r="CD7" s="43" t="s">
        <v>5</v>
      </c>
      <c r="CE7" s="43" t="s">
        <v>5</v>
      </c>
      <c r="CF7" s="43" t="s">
        <v>5</v>
      </c>
      <c r="CG7" s="43">
        <v>133224</v>
      </c>
      <c r="CH7" s="46"/>
      <c r="CI7" s="43" t="s">
        <v>5</v>
      </c>
      <c r="CJ7" s="43" t="s">
        <v>5</v>
      </c>
      <c r="CK7" s="43">
        <v>133255</v>
      </c>
      <c r="CL7" s="105">
        <v>133256</v>
      </c>
      <c r="CM7" s="43">
        <v>133257</v>
      </c>
      <c r="CN7" s="43">
        <v>133258</v>
      </c>
      <c r="CO7" s="43">
        <v>133259</v>
      </c>
      <c r="CP7" s="46"/>
      <c r="CQ7" s="43" t="s">
        <v>5</v>
      </c>
      <c r="CR7" s="43" t="s">
        <v>5</v>
      </c>
      <c r="CS7" s="43" t="s">
        <v>5</v>
      </c>
      <c r="CT7" s="43" t="s">
        <v>5</v>
      </c>
      <c r="CU7" s="43">
        <v>133285</v>
      </c>
      <c r="CV7" s="43">
        <v>133286</v>
      </c>
      <c r="CW7" s="43">
        <v>133287</v>
      </c>
    </row>
    <row r="8" spans="1:241" ht="12.75" customHeight="1" x14ac:dyDescent="0.2">
      <c r="A8" s="58"/>
      <c r="B8" s="47"/>
      <c r="C8" s="47"/>
      <c r="D8" s="47"/>
      <c r="E8" s="47"/>
      <c r="G8" s="43">
        <v>132952</v>
      </c>
      <c r="H8" s="43">
        <v>132953</v>
      </c>
      <c r="I8" s="43">
        <v>132954</v>
      </c>
      <c r="J8" s="43">
        <v>132955</v>
      </c>
      <c r="K8" s="43">
        <v>132956</v>
      </c>
      <c r="L8" s="43">
        <v>132957</v>
      </c>
      <c r="M8" s="85">
        <v>132958</v>
      </c>
      <c r="N8" s="46"/>
      <c r="O8" s="43">
        <v>132987</v>
      </c>
      <c r="P8" s="43">
        <v>132988</v>
      </c>
      <c r="Q8" s="43">
        <v>132989</v>
      </c>
      <c r="R8" s="43">
        <v>132990</v>
      </c>
      <c r="S8" s="43">
        <v>132991</v>
      </c>
      <c r="T8" s="43">
        <v>132992</v>
      </c>
      <c r="U8" s="43">
        <v>132993</v>
      </c>
      <c r="V8" s="46"/>
      <c r="W8" s="43">
        <v>133015</v>
      </c>
      <c r="X8" s="43">
        <v>133016</v>
      </c>
      <c r="Y8" s="43">
        <v>133017</v>
      </c>
      <c r="Z8" s="43">
        <v>133018</v>
      </c>
      <c r="AA8" s="43">
        <v>133019</v>
      </c>
      <c r="AB8" s="43">
        <v>133020</v>
      </c>
      <c r="AC8" s="43">
        <v>133021</v>
      </c>
      <c r="AE8" s="43">
        <v>133043</v>
      </c>
      <c r="AF8" s="43">
        <v>133044</v>
      </c>
      <c r="AG8" s="43">
        <v>133045</v>
      </c>
      <c r="AH8" s="43">
        <v>133046</v>
      </c>
      <c r="AI8" s="43">
        <v>133047</v>
      </c>
      <c r="AJ8" s="43">
        <v>133048</v>
      </c>
      <c r="AK8" s="43">
        <v>133049</v>
      </c>
      <c r="AL8" s="46"/>
      <c r="AM8" s="43">
        <v>133078</v>
      </c>
      <c r="AN8" s="43">
        <v>133079</v>
      </c>
      <c r="AO8" s="43">
        <v>133080</v>
      </c>
      <c r="AP8" s="43">
        <v>133081</v>
      </c>
      <c r="AQ8" s="43">
        <v>133082</v>
      </c>
      <c r="AR8" s="43">
        <v>133083</v>
      </c>
      <c r="AS8" s="43">
        <v>133084</v>
      </c>
      <c r="AT8" s="46"/>
      <c r="AU8" s="43">
        <v>133106</v>
      </c>
      <c r="AV8" s="43">
        <v>133107</v>
      </c>
      <c r="AW8" s="43">
        <v>133108</v>
      </c>
      <c r="AX8" s="43">
        <v>133109</v>
      </c>
      <c r="AY8" s="43">
        <v>133110</v>
      </c>
      <c r="AZ8" s="43">
        <v>133111</v>
      </c>
      <c r="BA8" s="43">
        <v>133112</v>
      </c>
      <c r="BC8" s="43">
        <v>133134</v>
      </c>
      <c r="BD8" s="43">
        <v>133135</v>
      </c>
      <c r="BE8" s="43">
        <v>133136</v>
      </c>
      <c r="BF8" s="43">
        <v>133137</v>
      </c>
      <c r="BG8" s="43">
        <v>133138</v>
      </c>
      <c r="BH8" s="43">
        <v>133139</v>
      </c>
      <c r="BI8" s="43">
        <v>133140</v>
      </c>
      <c r="BJ8" s="46"/>
      <c r="BK8" s="43">
        <v>133169</v>
      </c>
      <c r="BL8" s="43">
        <v>133170</v>
      </c>
      <c r="BM8" s="43">
        <v>133171</v>
      </c>
      <c r="BN8" s="43">
        <v>133172</v>
      </c>
      <c r="BO8" s="43">
        <v>133173</v>
      </c>
      <c r="BP8" s="43">
        <v>133174</v>
      </c>
      <c r="BQ8" s="43">
        <v>133175</v>
      </c>
      <c r="BR8" s="46"/>
      <c r="BS8" s="43">
        <v>133197</v>
      </c>
      <c r="BT8" s="43">
        <v>133198</v>
      </c>
      <c r="BU8" s="43">
        <v>133199</v>
      </c>
      <c r="BV8" s="43">
        <v>133200</v>
      </c>
      <c r="BW8" s="43">
        <v>133201</v>
      </c>
      <c r="BX8" s="43">
        <v>133202</v>
      </c>
      <c r="BY8" s="43">
        <v>133203</v>
      </c>
      <c r="CA8" s="43">
        <v>133225</v>
      </c>
      <c r="CB8" s="43">
        <v>133226</v>
      </c>
      <c r="CC8" s="43">
        <v>133227</v>
      </c>
      <c r="CD8" s="43">
        <v>133228</v>
      </c>
      <c r="CE8" s="43">
        <v>133229</v>
      </c>
      <c r="CF8" s="43">
        <v>133230</v>
      </c>
      <c r="CG8" s="43">
        <v>133231</v>
      </c>
      <c r="CH8" s="46"/>
      <c r="CI8" s="43">
        <v>133260</v>
      </c>
      <c r="CJ8" s="43">
        <v>133261</v>
      </c>
      <c r="CK8" s="43">
        <v>133262</v>
      </c>
      <c r="CL8" s="43">
        <v>133263</v>
      </c>
      <c r="CM8" s="43">
        <v>133264</v>
      </c>
      <c r="CN8" s="43">
        <v>133265</v>
      </c>
      <c r="CO8" s="43">
        <v>133266</v>
      </c>
      <c r="CP8" s="46"/>
      <c r="CQ8" s="43">
        <v>133288</v>
      </c>
      <c r="CR8" s="43">
        <v>133289</v>
      </c>
      <c r="CS8" s="43">
        <v>133290</v>
      </c>
      <c r="CT8" s="43">
        <v>133291</v>
      </c>
      <c r="CU8" s="43">
        <v>133292</v>
      </c>
      <c r="CV8" s="43">
        <v>133293</v>
      </c>
      <c r="CW8" s="43">
        <v>133294</v>
      </c>
    </row>
    <row r="9" spans="1:241" ht="12.75" customHeight="1" x14ac:dyDescent="0.2">
      <c r="A9" s="58"/>
      <c r="B9" s="47"/>
      <c r="C9" s="47"/>
      <c r="D9" s="47"/>
      <c r="E9" s="47"/>
      <c r="G9" s="43">
        <v>132959</v>
      </c>
      <c r="H9" s="43">
        <v>132960</v>
      </c>
      <c r="I9" s="43">
        <v>132961</v>
      </c>
      <c r="J9" s="43">
        <v>132962</v>
      </c>
      <c r="K9" s="43">
        <v>132963</v>
      </c>
      <c r="L9" s="43">
        <v>132964</v>
      </c>
      <c r="M9" s="43">
        <v>132965</v>
      </c>
      <c r="N9" s="46"/>
      <c r="O9" s="43">
        <v>132994</v>
      </c>
      <c r="P9" s="43">
        <v>132995</v>
      </c>
      <c r="Q9" s="43">
        <v>132996</v>
      </c>
      <c r="R9" s="43">
        <v>132997</v>
      </c>
      <c r="S9" s="43">
        <v>132998</v>
      </c>
      <c r="T9" s="43">
        <v>132999</v>
      </c>
      <c r="U9" s="43">
        <v>133000</v>
      </c>
      <c r="V9" s="46"/>
      <c r="W9" s="43">
        <v>133022</v>
      </c>
      <c r="X9" s="43">
        <v>133023</v>
      </c>
      <c r="Y9" s="43">
        <v>133024</v>
      </c>
      <c r="Z9" s="43">
        <v>133025</v>
      </c>
      <c r="AA9" s="43">
        <v>133026</v>
      </c>
      <c r="AB9" s="43">
        <v>133027</v>
      </c>
      <c r="AC9" s="43">
        <v>133028</v>
      </c>
      <c r="AE9" s="43">
        <v>133050</v>
      </c>
      <c r="AF9" s="43">
        <v>133051</v>
      </c>
      <c r="AG9" s="43">
        <v>133052</v>
      </c>
      <c r="AH9" s="43">
        <v>133053</v>
      </c>
      <c r="AI9" s="43">
        <v>133054</v>
      </c>
      <c r="AJ9" s="43">
        <v>133055</v>
      </c>
      <c r="AK9" s="43">
        <v>133056</v>
      </c>
      <c r="AL9" s="46"/>
      <c r="AM9" s="43">
        <v>133085</v>
      </c>
      <c r="AN9" s="43">
        <v>133086</v>
      </c>
      <c r="AO9" s="43">
        <v>133087</v>
      </c>
      <c r="AP9" s="43">
        <v>133088</v>
      </c>
      <c r="AQ9" s="43">
        <v>133089</v>
      </c>
      <c r="AR9" s="43">
        <v>133090</v>
      </c>
      <c r="AS9" s="43">
        <v>133091</v>
      </c>
      <c r="AT9" s="46"/>
      <c r="AU9" s="43">
        <v>133113</v>
      </c>
      <c r="AV9" s="43">
        <v>133114</v>
      </c>
      <c r="AW9" s="43">
        <v>133115</v>
      </c>
      <c r="AX9" s="43">
        <v>133116</v>
      </c>
      <c r="AY9" s="43">
        <v>133117</v>
      </c>
      <c r="AZ9" s="43">
        <v>133118</v>
      </c>
      <c r="BA9" s="43">
        <v>133119</v>
      </c>
      <c r="BC9" s="43">
        <v>133141</v>
      </c>
      <c r="BD9" s="43">
        <v>133142</v>
      </c>
      <c r="BE9" s="43">
        <v>133143</v>
      </c>
      <c r="BF9" s="43">
        <v>133144</v>
      </c>
      <c r="BG9" s="43">
        <v>133145</v>
      </c>
      <c r="BH9" s="43">
        <v>133146</v>
      </c>
      <c r="BI9" s="43">
        <v>133147</v>
      </c>
      <c r="BJ9" s="46"/>
      <c r="BK9" s="43">
        <v>133176</v>
      </c>
      <c r="BL9" s="43">
        <v>133177</v>
      </c>
      <c r="BM9" s="43">
        <v>133178</v>
      </c>
      <c r="BN9" s="43">
        <v>133179</v>
      </c>
      <c r="BO9" s="43">
        <v>133180</v>
      </c>
      <c r="BP9" s="43">
        <v>133181</v>
      </c>
      <c r="BQ9" s="43">
        <v>133182</v>
      </c>
      <c r="BR9" s="46"/>
      <c r="BS9" s="43">
        <v>133204</v>
      </c>
      <c r="BT9" s="43">
        <v>133205</v>
      </c>
      <c r="BU9" s="43">
        <v>133206</v>
      </c>
      <c r="BV9" s="43">
        <v>133207</v>
      </c>
      <c r="BW9" s="43">
        <v>133208</v>
      </c>
      <c r="BX9" s="43">
        <v>133209</v>
      </c>
      <c r="BY9" s="43">
        <v>133210</v>
      </c>
      <c r="CA9" s="43">
        <v>133232</v>
      </c>
      <c r="CB9" s="43">
        <v>133233</v>
      </c>
      <c r="CC9" s="43">
        <v>133234</v>
      </c>
      <c r="CD9" s="43">
        <v>133235</v>
      </c>
      <c r="CE9" s="43">
        <v>133236</v>
      </c>
      <c r="CF9" s="43">
        <v>133237</v>
      </c>
      <c r="CG9" s="43">
        <v>133238</v>
      </c>
      <c r="CH9" s="46"/>
      <c r="CI9" s="43">
        <v>133267</v>
      </c>
      <c r="CJ9" s="43">
        <v>133268</v>
      </c>
      <c r="CK9" s="43">
        <v>133269</v>
      </c>
      <c r="CL9" s="43">
        <v>133270</v>
      </c>
      <c r="CM9" s="43">
        <v>133271</v>
      </c>
      <c r="CN9" s="43">
        <v>133272</v>
      </c>
      <c r="CO9" s="43">
        <v>133273</v>
      </c>
      <c r="CP9" s="46"/>
      <c r="CQ9" s="43">
        <v>133295</v>
      </c>
      <c r="CR9" s="43">
        <v>133296</v>
      </c>
      <c r="CS9" s="43">
        <v>133297</v>
      </c>
      <c r="CT9" s="43">
        <v>133298</v>
      </c>
      <c r="CU9" s="43">
        <v>133299</v>
      </c>
      <c r="CV9" s="43">
        <v>133300</v>
      </c>
      <c r="CW9" s="43">
        <v>133301</v>
      </c>
    </row>
    <row r="10" spans="1:241" ht="12.75" customHeight="1" x14ac:dyDescent="0.2">
      <c r="A10" s="58"/>
      <c r="B10" s="47"/>
      <c r="C10" s="47"/>
      <c r="D10" s="47"/>
      <c r="E10" s="47"/>
      <c r="G10" s="43">
        <v>132966</v>
      </c>
      <c r="H10" s="43">
        <v>132967</v>
      </c>
      <c r="I10" s="43">
        <v>132968</v>
      </c>
      <c r="J10" s="43">
        <v>132969</v>
      </c>
      <c r="K10" s="43">
        <v>132970</v>
      </c>
      <c r="L10" s="43">
        <v>132971</v>
      </c>
      <c r="M10" s="43">
        <v>132972</v>
      </c>
      <c r="N10" s="46"/>
      <c r="O10" s="43">
        <v>133001</v>
      </c>
      <c r="P10" s="43">
        <v>133002</v>
      </c>
      <c r="Q10" s="43">
        <v>133003</v>
      </c>
      <c r="R10" s="43">
        <v>133004</v>
      </c>
      <c r="S10" s="43">
        <v>133005</v>
      </c>
      <c r="T10" s="43">
        <v>133006</v>
      </c>
      <c r="U10" s="43">
        <v>133007</v>
      </c>
      <c r="V10" s="46"/>
      <c r="W10" s="43">
        <v>133029</v>
      </c>
      <c r="X10" s="43">
        <v>133030</v>
      </c>
      <c r="Y10" s="43">
        <v>133031</v>
      </c>
      <c r="Z10" s="43">
        <v>133032</v>
      </c>
      <c r="AA10" s="43">
        <v>133033</v>
      </c>
      <c r="AB10" s="43">
        <v>133034</v>
      </c>
      <c r="AC10" s="43">
        <v>133035</v>
      </c>
      <c r="AE10" s="43">
        <v>133057</v>
      </c>
      <c r="AF10" s="43">
        <v>133058</v>
      </c>
      <c r="AG10" s="43">
        <v>133059</v>
      </c>
      <c r="AH10" s="43">
        <v>133060</v>
      </c>
      <c r="AI10" s="43">
        <v>133061</v>
      </c>
      <c r="AJ10" s="43">
        <v>133062</v>
      </c>
      <c r="AK10" s="43">
        <v>133063</v>
      </c>
      <c r="AL10" s="46"/>
      <c r="AM10" s="43">
        <v>133092</v>
      </c>
      <c r="AN10" s="43">
        <v>133093</v>
      </c>
      <c r="AO10" s="43">
        <v>133094</v>
      </c>
      <c r="AP10" s="43">
        <v>133095</v>
      </c>
      <c r="AQ10" s="43">
        <v>133096</v>
      </c>
      <c r="AR10" s="43">
        <v>133097</v>
      </c>
      <c r="AS10" s="43">
        <v>133098</v>
      </c>
      <c r="AT10" s="46"/>
      <c r="AU10" s="43">
        <v>133120</v>
      </c>
      <c r="AV10" s="43">
        <v>133121</v>
      </c>
      <c r="AW10" s="43">
        <v>133122</v>
      </c>
      <c r="AX10" s="43">
        <v>133123</v>
      </c>
      <c r="AY10" s="43">
        <v>133124</v>
      </c>
      <c r="AZ10" s="43">
        <v>133125</v>
      </c>
      <c r="BA10" s="43">
        <v>133126</v>
      </c>
      <c r="BC10" s="43">
        <v>133148</v>
      </c>
      <c r="BD10" s="43">
        <v>133149</v>
      </c>
      <c r="BE10" s="43">
        <v>133150</v>
      </c>
      <c r="BF10" s="43">
        <v>133151</v>
      </c>
      <c r="BG10" s="43">
        <v>133152</v>
      </c>
      <c r="BH10" s="43">
        <v>133153</v>
      </c>
      <c r="BI10" s="43">
        <v>133154</v>
      </c>
      <c r="BJ10" s="46"/>
      <c r="BK10" s="85">
        <v>133183</v>
      </c>
      <c r="BL10" s="43">
        <v>133184</v>
      </c>
      <c r="BM10" s="43">
        <v>133185</v>
      </c>
      <c r="BN10" s="43">
        <v>133186</v>
      </c>
      <c r="BO10" s="43">
        <v>133187</v>
      </c>
      <c r="BP10" s="43">
        <v>133188</v>
      </c>
      <c r="BQ10" s="43">
        <v>133189</v>
      </c>
      <c r="BR10" s="46"/>
      <c r="BS10" s="43">
        <v>133211</v>
      </c>
      <c r="BT10" s="43">
        <v>133212</v>
      </c>
      <c r="BU10" s="43">
        <v>133213</v>
      </c>
      <c r="BV10" s="43">
        <v>133214</v>
      </c>
      <c r="BW10" s="43">
        <v>133215</v>
      </c>
      <c r="BX10" s="43">
        <v>133216</v>
      </c>
      <c r="BY10" s="43">
        <v>133217</v>
      </c>
      <c r="CA10" s="43">
        <v>133239</v>
      </c>
      <c r="CB10" s="43">
        <v>133240</v>
      </c>
      <c r="CC10" s="43">
        <v>133241</v>
      </c>
      <c r="CD10" s="43">
        <v>133242</v>
      </c>
      <c r="CE10" s="43">
        <v>133243</v>
      </c>
      <c r="CF10" s="43">
        <v>133244</v>
      </c>
      <c r="CG10" s="43">
        <v>133245</v>
      </c>
      <c r="CH10" s="46"/>
      <c r="CI10" s="43">
        <v>133274</v>
      </c>
      <c r="CJ10" s="43">
        <v>133275</v>
      </c>
      <c r="CK10" s="43">
        <v>133276</v>
      </c>
      <c r="CL10" s="43">
        <v>133277</v>
      </c>
      <c r="CM10" s="43">
        <v>133278</v>
      </c>
      <c r="CN10" s="43">
        <v>133279</v>
      </c>
      <c r="CO10" s="43">
        <v>133280</v>
      </c>
      <c r="CP10" s="46"/>
      <c r="CQ10" s="43">
        <v>133302</v>
      </c>
      <c r="CR10" s="43">
        <v>133303</v>
      </c>
      <c r="CS10" s="43">
        <v>133304</v>
      </c>
      <c r="CT10" s="43">
        <v>133305</v>
      </c>
      <c r="CU10" s="43">
        <v>133306</v>
      </c>
      <c r="CV10" s="43">
        <v>133307</v>
      </c>
      <c r="CW10" s="43">
        <v>133308</v>
      </c>
    </row>
    <row r="11" spans="1:241" ht="12.75" customHeight="1" x14ac:dyDescent="0.2">
      <c r="A11" s="58"/>
      <c r="B11" s="47"/>
      <c r="C11" s="47"/>
      <c r="D11" s="47"/>
      <c r="E11" s="47"/>
      <c r="G11" s="43">
        <v>132973</v>
      </c>
      <c r="H11" s="43">
        <v>132974</v>
      </c>
      <c r="I11" s="43">
        <v>132975</v>
      </c>
      <c r="J11" s="43">
        <v>132976</v>
      </c>
      <c r="K11" s="43">
        <v>132977</v>
      </c>
      <c r="L11" s="43">
        <v>132978</v>
      </c>
      <c r="M11" s="43">
        <v>132979</v>
      </c>
      <c r="N11" s="46"/>
      <c r="O11" s="85">
        <v>133008</v>
      </c>
      <c r="P11" s="43">
        <v>133009</v>
      </c>
      <c r="Q11" s="43" t="s">
        <v>5</v>
      </c>
      <c r="R11" s="43" t="s">
        <v>5</v>
      </c>
      <c r="S11" s="43" t="s">
        <v>5</v>
      </c>
      <c r="T11" s="43" t="s">
        <v>5</v>
      </c>
      <c r="U11" s="43" t="s">
        <v>5</v>
      </c>
      <c r="V11" s="46"/>
      <c r="W11" s="43">
        <v>133036</v>
      </c>
      <c r="X11" s="43">
        <v>133037</v>
      </c>
      <c r="Y11" s="43">
        <v>133038</v>
      </c>
      <c r="Z11" s="43">
        <v>133039</v>
      </c>
      <c r="AA11" s="43">
        <v>133040</v>
      </c>
      <c r="AB11" s="43" t="s">
        <v>5</v>
      </c>
      <c r="AC11" s="43" t="s">
        <v>5</v>
      </c>
      <c r="AE11" s="43">
        <v>133064</v>
      </c>
      <c r="AF11" s="43">
        <v>133065</v>
      </c>
      <c r="AG11" s="43">
        <v>133066</v>
      </c>
      <c r="AH11" s="43">
        <v>133067</v>
      </c>
      <c r="AI11" s="43">
        <v>133068</v>
      </c>
      <c r="AJ11" s="43">
        <v>133069</v>
      </c>
      <c r="AK11" s="43">
        <v>133070</v>
      </c>
      <c r="AL11" s="46"/>
      <c r="AM11" s="43">
        <v>133099</v>
      </c>
      <c r="AN11" s="43">
        <v>133100</v>
      </c>
      <c r="AO11" s="43">
        <v>133101</v>
      </c>
      <c r="AP11" s="43" t="s">
        <v>5</v>
      </c>
      <c r="AQ11" s="43" t="s">
        <v>5</v>
      </c>
      <c r="AR11" s="43" t="s">
        <v>5</v>
      </c>
      <c r="AS11" s="43" t="s">
        <v>5</v>
      </c>
      <c r="AT11" s="46"/>
      <c r="AU11" s="43">
        <v>133127</v>
      </c>
      <c r="AV11" s="43">
        <v>133128</v>
      </c>
      <c r="AW11" s="43">
        <v>133129</v>
      </c>
      <c r="AX11" s="43">
        <v>133130</v>
      </c>
      <c r="AY11" s="43">
        <v>133131</v>
      </c>
      <c r="AZ11" s="43" t="s">
        <v>5</v>
      </c>
      <c r="BA11" s="43" t="s">
        <v>5</v>
      </c>
      <c r="BC11" s="43">
        <v>133155</v>
      </c>
      <c r="BD11" s="43">
        <v>133156</v>
      </c>
      <c r="BE11" s="43">
        <v>133157</v>
      </c>
      <c r="BF11" s="43">
        <v>133158</v>
      </c>
      <c r="BG11" s="43">
        <v>133159</v>
      </c>
      <c r="BH11" s="43">
        <v>133160</v>
      </c>
      <c r="BI11" s="43">
        <v>133161</v>
      </c>
      <c r="BJ11" s="46"/>
      <c r="BK11" s="43">
        <v>133190</v>
      </c>
      <c r="BL11" s="43">
        <v>133191</v>
      </c>
      <c r="BM11" s="43">
        <v>133192</v>
      </c>
      <c r="BN11" s="43">
        <v>133193</v>
      </c>
      <c r="BO11" s="43" t="s">
        <v>5</v>
      </c>
      <c r="BP11" s="43" t="s">
        <v>5</v>
      </c>
      <c r="BQ11" s="43" t="s">
        <v>5</v>
      </c>
      <c r="BR11" s="46"/>
      <c r="BS11" s="43">
        <v>133218</v>
      </c>
      <c r="BT11" s="43">
        <v>133219</v>
      </c>
      <c r="BU11" s="43">
        <v>133220</v>
      </c>
      <c r="BV11" s="43">
        <v>133221</v>
      </c>
      <c r="BW11" s="43">
        <v>133222</v>
      </c>
      <c r="BX11" s="43">
        <v>133223</v>
      </c>
      <c r="BY11" s="43" t="s">
        <v>5</v>
      </c>
      <c r="CA11" s="43">
        <v>133246</v>
      </c>
      <c r="CB11" s="43">
        <v>133247</v>
      </c>
      <c r="CC11" s="43">
        <v>133248</v>
      </c>
      <c r="CD11" s="43">
        <v>133249</v>
      </c>
      <c r="CE11" s="43">
        <v>133250</v>
      </c>
      <c r="CF11" s="43">
        <v>133251</v>
      </c>
      <c r="CG11" s="43">
        <v>133252</v>
      </c>
      <c r="CH11" s="46"/>
      <c r="CI11" s="43">
        <v>133281</v>
      </c>
      <c r="CJ11" s="43">
        <v>133282</v>
      </c>
      <c r="CK11" s="43">
        <v>133283</v>
      </c>
      <c r="CL11" s="43">
        <v>133284</v>
      </c>
      <c r="CM11" s="43" t="s">
        <v>5</v>
      </c>
      <c r="CN11" s="43" t="s">
        <v>5</v>
      </c>
      <c r="CO11" s="43" t="s">
        <v>5</v>
      </c>
      <c r="CP11" s="46"/>
      <c r="CQ11" s="43">
        <v>133309</v>
      </c>
      <c r="CR11" s="43">
        <v>133310</v>
      </c>
      <c r="CS11" s="43">
        <v>133311</v>
      </c>
      <c r="CT11" s="43">
        <v>133312</v>
      </c>
      <c r="CU11" s="43">
        <v>133313</v>
      </c>
      <c r="CV11" s="43">
        <v>133314</v>
      </c>
      <c r="CW11" s="43">
        <v>133315</v>
      </c>
    </row>
    <row r="12" spans="1:241" x14ac:dyDescent="0.2">
      <c r="A12" s="58"/>
      <c r="B12" s="47"/>
      <c r="C12" s="47"/>
      <c r="D12" s="47"/>
      <c r="E12" s="47"/>
      <c r="G12" s="43">
        <v>132980</v>
      </c>
      <c r="H12" s="43" t="s">
        <v>5</v>
      </c>
      <c r="I12" s="43" t="s">
        <v>5</v>
      </c>
      <c r="J12" s="43" t="s">
        <v>5</v>
      </c>
      <c r="K12" s="43" t="s">
        <v>5</v>
      </c>
      <c r="L12" s="43" t="s">
        <v>5</v>
      </c>
      <c r="M12" s="43" t="s">
        <v>5</v>
      </c>
      <c r="N12" s="44"/>
      <c r="O12" s="43" t="s">
        <v>5</v>
      </c>
      <c r="P12" s="43" t="s">
        <v>5</v>
      </c>
      <c r="Q12" s="43" t="s">
        <v>5</v>
      </c>
      <c r="R12" s="43" t="s">
        <v>5</v>
      </c>
      <c r="S12" s="43" t="s">
        <v>5</v>
      </c>
      <c r="T12" s="43" t="s">
        <v>5</v>
      </c>
      <c r="U12" s="43" t="s">
        <v>5</v>
      </c>
      <c r="V12" s="44"/>
      <c r="W12" s="43" t="s">
        <v>5</v>
      </c>
      <c r="X12" s="43" t="s">
        <v>5</v>
      </c>
      <c r="Y12" s="43" t="s">
        <v>5</v>
      </c>
      <c r="Z12" s="43" t="s">
        <v>5</v>
      </c>
      <c r="AA12" s="43" t="s">
        <v>5</v>
      </c>
      <c r="AB12" s="43" t="s">
        <v>5</v>
      </c>
      <c r="AC12" s="43" t="s">
        <v>5</v>
      </c>
      <c r="AE12" s="43" t="s">
        <v>5</v>
      </c>
      <c r="AF12" s="43" t="s">
        <v>5</v>
      </c>
      <c r="AG12" s="43" t="s">
        <v>5</v>
      </c>
      <c r="AH12" s="43" t="s">
        <v>5</v>
      </c>
      <c r="AI12" s="43" t="s">
        <v>5</v>
      </c>
      <c r="AJ12" s="43" t="s">
        <v>5</v>
      </c>
      <c r="AK12" s="43" t="s">
        <v>5</v>
      </c>
      <c r="AL12" s="44"/>
      <c r="AM12" s="43" t="s">
        <v>5</v>
      </c>
      <c r="AN12" s="43" t="s">
        <v>5</v>
      </c>
      <c r="AO12" s="43" t="s">
        <v>5</v>
      </c>
      <c r="AP12" s="43" t="s">
        <v>5</v>
      </c>
      <c r="AQ12" s="43" t="s">
        <v>5</v>
      </c>
      <c r="AR12" s="43" t="s">
        <v>5</v>
      </c>
      <c r="AS12" s="43" t="s">
        <v>5</v>
      </c>
      <c r="AT12" s="44"/>
      <c r="AU12" s="43" t="s">
        <v>5</v>
      </c>
      <c r="AV12" s="43" t="s">
        <v>5</v>
      </c>
      <c r="AW12" s="43" t="s">
        <v>5</v>
      </c>
      <c r="AX12" s="43" t="s">
        <v>5</v>
      </c>
      <c r="AY12" s="43" t="s">
        <v>5</v>
      </c>
      <c r="AZ12" s="43" t="s">
        <v>5</v>
      </c>
      <c r="BA12" s="43" t="s">
        <v>5</v>
      </c>
      <c r="BC12" s="43">
        <v>133162</v>
      </c>
      <c r="BD12" s="43" t="s">
        <v>5</v>
      </c>
      <c r="BE12" s="43" t="s">
        <v>5</v>
      </c>
      <c r="BF12" s="43" t="s">
        <v>5</v>
      </c>
      <c r="BG12" s="43" t="s">
        <v>5</v>
      </c>
      <c r="BH12" s="43" t="s">
        <v>5</v>
      </c>
      <c r="BI12" s="43" t="s">
        <v>5</v>
      </c>
      <c r="BJ12" s="44"/>
      <c r="BK12" s="43" t="s">
        <v>5</v>
      </c>
      <c r="BL12" s="43" t="s">
        <v>5</v>
      </c>
      <c r="BM12" s="43" t="s">
        <v>5</v>
      </c>
      <c r="BN12" s="43" t="s">
        <v>5</v>
      </c>
      <c r="BO12" s="43" t="s">
        <v>5</v>
      </c>
      <c r="BP12" s="43" t="s">
        <v>5</v>
      </c>
      <c r="BQ12" s="43" t="s">
        <v>5</v>
      </c>
      <c r="BR12" s="44"/>
      <c r="BS12" s="43" t="s">
        <v>5</v>
      </c>
      <c r="BT12" s="43" t="s">
        <v>5</v>
      </c>
      <c r="BU12" s="43" t="s">
        <v>5</v>
      </c>
      <c r="BV12" s="43" t="s">
        <v>5</v>
      </c>
      <c r="BW12" s="43" t="s">
        <v>5</v>
      </c>
      <c r="BX12" s="43" t="s">
        <v>5</v>
      </c>
      <c r="BY12" s="43" t="s">
        <v>5</v>
      </c>
      <c r="CA12" s="43">
        <v>133253</v>
      </c>
      <c r="CB12" s="43">
        <v>133254</v>
      </c>
      <c r="CC12" s="43" t="s">
        <v>5</v>
      </c>
      <c r="CD12" s="43" t="s">
        <v>5</v>
      </c>
      <c r="CE12" s="43" t="s">
        <v>5</v>
      </c>
      <c r="CF12" s="43" t="s">
        <v>5</v>
      </c>
      <c r="CG12" s="43" t="s">
        <v>5</v>
      </c>
      <c r="CH12" s="44"/>
      <c r="CI12" s="43" t="s">
        <v>5</v>
      </c>
      <c r="CJ12" s="43" t="s">
        <v>5</v>
      </c>
      <c r="CK12" s="43" t="s">
        <v>5</v>
      </c>
      <c r="CL12" s="43" t="s">
        <v>5</v>
      </c>
      <c r="CM12" s="43" t="s">
        <v>5</v>
      </c>
      <c r="CN12" s="43" t="s">
        <v>5</v>
      </c>
      <c r="CO12" s="43" t="s">
        <v>5</v>
      </c>
      <c r="CP12" s="44"/>
      <c r="CQ12" s="43" t="s">
        <v>5</v>
      </c>
      <c r="CR12" s="43" t="s">
        <v>5</v>
      </c>
      <c r="CS12" s="43" t="s">
        <v>5</v>
      </c>
      <c r="CT12" s="43" t="s">
        <v>5</v>
      </c>
      <c r="CU12" s="43" t="s">
        <v>5</v>
      </c>
      <c r="CV12" s="43" t="s">
        <v>5</v>
      </c>
      <c r="CW12" s="43" t="s">
        <v>5</v>
      </c>
    </row>
    <row r="13" spans="1:241" s="70" customFormat="1" ht="12.75" customHeight="1" x14ac:dyDescent="0.2">
      <c r="A13" s="67"/>
      <c r="B13" s="68"/>
      <c r="C13" s="68"/>
      <c r="D13" s="68"/>
      <c r="E13" s="68"/>
      <c r="F13" s="69"/>
      <c r="G13" s="69" t="s">
        <v>50</v>
      </c>
      <c r="H13" s="69"/>
      <c r="I13" s="69" t="s">
        <v>51</v>
      </c>
      <c r="J13" s="69"/>
      <c r="K13" s="69" t="s">
        <v>52</v>
      </c>
      <c r="L13" s="69"/>
      <c r="M13" s="69" t="s">
        <v>53</v>
      </c>
      <c r="N13" s="69"/>
      <c r="O13" s="69"/>
      <c r="P13" s="69" t="s">
        <v>54</v>
      </c>
      <c r="Q13" s="69"/>
      <c r="R13" s="69" t="s">
        <v>55</v>
      </c>
      <c r="S13" s="69"/>
      <c r="T13" s="69" t="s">
        <v>56</v>
      </c>
      <c r="U13" s="69"/>
      <c r="V13" s="69"/>
      <c r="W13" s="69" t="s">
        <v>57</v>
      </c>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c r="EU13" s="69"/>
      <c r="EV13" s="69"/>
      <c r="EW13" s="69"/>
      <c r="EX13" s="69"/>
      <c r="EY13" s="69"/>
      <c r="EZ13" s="69"/>
      <c r="FA13" s="69"/>
      <c r="FB13" s="69"/>
      <c r="FC13" s="69"/>
      <c r="FD13" s="69"/>
      <c r="FE13" s="69"/>
      <c r="FF13" s="69"/>
      <c r="FG13" s="69"/>
      <c r="FH13" s="69"/>
      <c r="FI13" s="69"/>
      <c r="FJ13" s="69"/>
      <c r="FK13" s="69"/>
      <c r="FL13" s="69"/>
      <c r="FM13" s="69"/>
      <c r="FN13" s="69"/>
      <c r="FO13" s="69"/>
      <c r="FP13" s="69"/>
      <c r="FQ13" s="69"/>
      <c r="FR13" s="69"/>
      <c r="FS13" s="69"/>
      <c r="FT13" s="69"/>
      <c r="FU13" s="69"/>
      <c r="FV13" s="69"/>
      <c r="FW13" s="69"/>
      <c r="FX13" s="69"/>
      <c r="FY13" s="69"/>
      <c r="FZ13" s="69"/>
      <c r="GA13" s="69"/>
      <c r="GB13" s="69"/>
      <c r="GC13" s="69"/>
      <c r="GD13" s="69"/>
      <c r="GE13" s="69"/>
      <c r="GF13" s="69"/>
      <c r="GG13" s="69"/>
      <c r="GH13" s="69"/>
      <c r="GI13" s="69"/>
      <c r="GJ13" s="69"/>
      <c r="GK13" s="69"/>
      <c r="GL13" s="69"/>
      <c r="GM13" s="69"/>
      <c r="GN13" s="69"/>
      <c r="GO13" s="69"/>
      <c r="GP13" s="69"/>
      <c r="GQ13" s="69"/>
      <c r="GR13" s="69"/>
      <c r="GS13" s="69"/>
      <c r="GT13" s="69"/>
      <c r="GU13" s="69"/>
      <c r="GV13" s="69"/>
      <c r="GW13" s="69"/>
      <c r="GX13" s="69"/>
      <c r="GY13" s="69"/>
      <c r="GZ13" s="69"/>
      <c r="HA13" s="69"/>
      <c r="HB13" s="69"/>
      <c r="HC13" s="69"/>
      <c r="HD13" s="69"/>
      <c r="HE13" s="69"/>
      <c r="HF13" s="69"/>
      <c r="HG13" s="69"/>
      <c r="HH13" s="69"/>
      <c r="HI13" s="69"/>
      <c r="HJ13" s="69"/>
      <c r="HK13" s="69"/>
      <c r="HL13" s="69"/>
      <c r="HM13" s="69"/>
      <c r="HN13" s="69"/>
      <c r="HO13" s="69"/>
      <c r="HP13" s="69"/>
      <c r="HQ13" s="69"/>
      <c r="HR13" s="69"/>
      <c r="HS13" s="69"/>
      <c r="HT13" s="69"/>
      <c r="HU13" s="69"/>
      <c r="HV13" s="69"/>
      <c r="HW13" s="69"/>
      <c r="HX13" s="69"/>
      <c r="HY13" s="69"/>
      <c r="HZ13" s="69"/>
      <c r="IA13" s="69"/>
      <c r="IB13" s="69"/>
      <c r="IC13" s="69"/>
      <c r="ID13" s="69"/>
      <c r="IE13" s="69"/>
      <c r="IF13" s="69"/>
      <c r="IG13" s="69"/>
    </row>
    <row r="14" spans="1:241" s="42" customFormat="1" ht="15.75" x14ac:dyDescent="0.2">
      <c r="A14" s="57"/>
      <c r="B14" s="54" t="s">
        <v>33</v>
      </c>
      <c r="C14" s="54"/>
      <c r="D14" s="54"/>
      <c r="E14" s="54"/>
      <c r="F14" s="41"/>
      <c r="G14" s="119">
        <v>136238</v>
      </c>
      <c r="H14" s="120"/>
      <c r="I14" s="120"/>
      <c r="J14" s="120"/>
      <c r="K14" s="120"/>
      <c r="L14" s="120"/>
      <c r="M14" s="121"/>
      <c r="N14" s="46"/>
      <c r="O14" s="119">
        <v>136269</v>
      </c>
      <c r="P14" s="120"/>
      <c r="Q14" s="120"/>
      <c r="R14" s="120"/>
      <c r="S14" s="120"/>
      <c r="T14" s="120"/>
      <c r="U14" s="121"/>
      <c r="V14" s="46"/>
      <c r="W14" s="119">
        <v>136297</v>
      </c>
      <c r="X14" s="120"/>
      <c r="Y14" s="120"/>
      <c r="Z14" s="120"/>
      <c r="AA14" s="120"/>
      <c r="AB14" s="120"/>
      <c r="AC14" s="121"/>
      <c r="AD14" s="41"/>
      <c r="AE14" s="119">
        <v>136328</v>
      </c>
      <c r="AF14" s="120"/>
      <c r="AG14" s="120"/>
      <c r="AH14" s="120"/>
      <c r="AI14" s="120"/>
      <c r="AJ14" s="120"/>
      <c r="AK14" s="121"/>
      <c r="AL14" s="46"/>
      <c r="AM14" s="119">
        <v>136358</v>
      </c>
      <c r="AN14" s="120"/>
      <c r="AO14" s="120"/>
      <c r="AP14" s="120"/>
      <c r="AQ14" s="120"/>
      <c r="AR14" s="120"/>
      <c r="AS14" s="121"/>
      <c r="AT14" s="46"/>
      <c r="AU14" s="119">
        <v>136389</v>
      </c>
      <c r="AV14" s="120"/>
      <c r="AW14" s="120"/>
      <c r="AX14" s="120"/>
      <c r="AY14" s="120"/>
      <c r="AZ14" s="120"/>
      <c r="BA14" s="121"/>
      <c r="BB14" s="41"/>
      <c r="BC14" s="119">
        <v>136419</v>
      </c>
      <c r="BD14" s="120"/>
      <c r="BE14" s="120"/>
      <c r="BF14" s="120"/>
      <c r="BG14" s="120"/>
      <c r="BH14" s="120"/>
      <c r="BI14" s="121"/>
      <c r="BJ14" s="46"/>
      <c r="BK14" s="119">
        <v>136450</v>
      </c>
      <c r="BL14" s="120"/>
      <c r="BM14" s="120"/>
      <c r="BN14" s="120"/>
      <c r="BO14" s="120"/>
      <c r="BP14" s="120"/>
      <c r="BQ14" s="121"/>
      <c r="BR14" s="46"/>
      <c r="BS14" s="119">
        <v>136481</v>
      </c>
      <c r="BT14" s="120"/>
      <c r="BU14" s="120"/>
      <c r="BV14" s="120"/>
      <c r="BW14" s="120"/>
      <c r="BX14" s="120"/>
      <c r="BY14" s="121"/>
      <c r="BZ14" s="41"/>
      <c r="CA14" s="119">
        <v>136511</v>
      </c>
      <c r="CB14" s="120"/>
      <c r="CC14" s="120"/>
      <c r="CD14" s="120"/>
      <c r="CE14" s="120"/>
      <c r="CF14" s="120"/>
      <c r="CG14" s="121"/>
      <c r="CH14" s="46"/>
      <c r="CI14" s="119">
        <v>136542</v>
      </c>
      <c r="CJ14" s="120"/>
      <c r="CK14" s="120"/>
      <c r="CL14" s="120"/>
      <c r="CM14" s="120"/>
      <c r="CN14" s="120"/>
      <c r="CO14" s="121"/>
      <c r="CP14" s="46"/>
      <c r="CQ14" s="119">
        <v>136572</v>
      </c>
      <c r="CR14" s="120"/>
      <c r="CS14" s="120"/>
      <c r="CT14" s="120"/>
      <c r="CU14" s="120"/>
      <c r="CV14" s="120"/>
      <c r="CW14" s="12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c r="HR14" s="41"/>
      <c r="HS14" s="41"/>
      <c r="HT14" s="41"/>
      <c r="HU14" s="41"/>
      <c r="HV14" s="41"/>
      <c r="HW14" s="41"/>
      <c r="HX14" s="41"/>
      <c r="HY14" s="41"/>
      <c r="HZ14" s="41"/>
      <c r="IA14" s="41"/>
      <c r="IB14" s="41"/>
      <c r="IC14" s="41"/>
      <c r="ID14" s="41"/>
      <c r="IE14" s="41"/>
      <c r="IF14" s="41"/>
      <c r="IG14" s="41"/>
    </row>
    <row r="15" spans="1:241" s="42" customFormat="1" ht="12.75" customHeight="1" x14ac:dyDescent="0.2">
      <c r="A15" s="57"/>
      <c r="B15" s="107" t="s">
        <v>97</v>
      </c>
      <c r="C15" s="47"/>
      <c r="D15" s="47"/>
      <c r="E15" s="47"/>
      <c r="F15" s="41"/>
      <c r="G15" s="53" t="s">
        <v>16</v>
      </c>
      <c r="H15" s="52" t="s">
        <v>17</v>
      </c>
      <c r="I15" s="52" t="s">
        <v>18</v>
      </c>
      <c r="J15" s="52" t="s">
        <v>19</v>
      </c>
      <c r="K15" s="52" t="s">
        <v>20</v>
      </c>
      <c r="L15" s="52" t="s">
        <v>21</v>
      </c>
      <c r="M15" s="51" t="s">
        <v>22</v>
      </c>
      <c r="N15" s="46"/>
      <c r="O15" s="50" t="s">
        <v>16</v>
      </c>
      <c r="P15" s="49" t="s">
        <v>17</v>
      </c>
      <c r="Q15" s="49" t="s">
        <v>18</v>
      </c>
      <c r="R15" s="49" t="s">
        <v>19</v>
      </c>
      <c r="S15" s="49" t="s">
        <v>20</v>
      </c>
      <c r="T15" s="49" t="s">
        <v>21</v>
      </c>
      <c r="U15" s="48" t="s">
        <v>22</v>
      </c>
      <c r="V15" s="46"/>
      <c r="W15" s="50" t="s">
        <v>16</v>
      </c>
      <c r="X15" s="49" t="s">
        <v>17</v>
      </c>
      <c r="Y15" s="49" t="s">
        <v>18</v>
      </c>
      <c r="Z15" s="49" t="s">
        <v>19</v>
      </c>
      <c r="AA15" s="49" t="s">
        <v>20</v>
      </c>
      <c r="AB15" s="49" t="s">
        <v>21</v>
      </c>
      <c r="AC15" s="48" t="s">
        <v>22</v>
      </c>
      <c r="AD15" s="41"/>
      <c r="AE15" s="53" t="s">
        <v>16</v>
      </c>
      <c r="AF15" s="52" t="s">
        <v>17</v>
      </c>
      <c r="AG15" s="52" t="s">
        <v>18</v>
      </c>
      <c r="AH15" s="52" t="s">
        <v>19</v>
      </c>
      <c r="AI15" s="52" t="s">
        <v>20</v>
      </c>
      <c r="AJ15" s="52" t="s">
        <v>21</v>
      </c>
      <c r="AK15" s="51" t="s">
        <v>22</v>
      </c>
      <c r="AL15" s="46"/>
      <c r="AM15" s="50" t="s">
        <v>16</v>
      </c>
      <c r="AN15" s="49" t="s">
        <v>17</v>
      </c>
      <c r="AO15" s="49" t="s">
        <v>18</v>
      </c>
      <c r="AP15" s="49" t="s">
        <v>19</v>
      </c>
      <c r="AQ15" s="49" t="s">
        <v>20</v>
      </c>
      <c r="AR15" s="49" t="s">
        <v>21</v>
      </c>
      <c r="AS15" s="48" t="s">
        <v>22</v>
      </c>
      <c r="AT15" s="46"/>
      <c r="AU15" s="50" t="s">
        <v>16</v>
      </c>
      <c r="AV15" s="49" t="s">
        <v>17</v>
      </c>
      <c r="AW15" s="49" t="s">
        <v>18</v>
      </c>
      <c r="AX15" s="49" t="s">
        <v>19</v>
      </c>
      <c r="AY15" s="49" t="s">
        <v>20</v>
      </c>
      <c r="AZ15" s="49" t="s">
        <v>21</v>
      </c>
      <c r="BA15" s="48" t="s">
        <v>22</v>
      </c>
      <c r="BB15" s="41"/>
      <c r="BC15" s="53" t="s">
        <v>16</v>
      </c>
      <c r="BD15" s="52" t="s">
        <v>17</v>
      </c>
      <c r="BE15" s="52" t="s">
        <v>18</v>
      </c>
      <c r="BF15" s="52" t="s">
        <v>19</v>
      </c>
      <c r="BG15" s="52" t="s">
        <v>20</v>
      </c>
      <c r="BH15" s="52" t="s">
        <v>21</v>
      </c>
      <c r="BI15" s="51" t="s">
        <v>22</v>
      </c>
      <c r="BJ15" s="46"/>
      <c r="BK15" s="50" t="s">
        <v>16</v>
      </c>
      <c r="BL15" s="49" t="s">
        <v>17</v>
      </c>
      <c r="BM15" s="49" t="s">
        <v>18</v>
      </c>
      <c r="BN15" s="49" t="s">
        <v>19</v>
      </c>
      <c r="BO15" s="49" t="s">
        <v>20</v>
      </c>
      <c r="BP15" s="49" t="s">
        <v>21</v>
      </c>
      <c r="BQ15" s="48" t="s">
        <v>22</v>
      </c>
      <c r="BR15" s="46"/>
      <c r="BS15" s="50" t="s">
        <v>16</v>
      </c>
      <c r="BT15" s="49" t="s">
        <v>17</v>
      </c>
      <c r="BU15" s="49" t="s">
        <v>18</v>
      </c>
      <c r="BV15" s="49" t="s">
        <v>19</v>
      </c>
      <c r="BW15" s="49" t="s">
        <v>20</v>
      </c>
      <c r="BX15" s="49" t="s">
        <v>21</v>
      </c>
      <c r="BY15" s="48" t="s">
        <v>22</v>
      </c>
      <c r="BZ15" s="41"/>
      <c r="CA15" s="53" t="s">
        <v>16</v>
      </c>
      <c r="CB15" s="52" t="s">
        <v>17</v>
      </c>
      <c r="CC15" s="52" t="s">
        <v>18</v>
      </c>
      <c r="CD15" s="52" t="s">
        <v>19</v>
      </c>
      <c r="CE15" s="52" t="s">
        <v>20</v>
      </c>
      <c r="CF15" s="52" t="s">
        <v>21</v>
      </c>
      <c r="CG15" s="51" t="s">
        <v>22</v>
      </c>
      <c r="CH15" s="46"/>
      <c r="CI15" s="50" t="s">
        <v>16</v>
      </c>
      <c r="CJ15" s="49" t="s">
        <v>17</v>
      </c>
      <c r="CK15" s="49" t="s">
        <v>18</v>
      </c>
      <c r="CL15" s="49" t="s">
        <v>19</v>
      </c>
      <c r="CM15" s="49" t="s">
        <v>20</v>
      </c>
      <c r="CN15" s="49" t="s">
        <v>21</v>
      </c>
      <c r="CO15" s="48" t="s">
        <v>22</v>
      </c>
      <c r="CP15" s="46"/>
      <c r="CQ15" s="50" t="s">
        <v>16</v>
      </c>
      <c r="CR15" s="49" t="s">
        <v>17</v>
      </c>
      <c r="CS15" s="49" t="s">
        <v>18</v>
      </c>
      <c r="CT15" s="49" t="s">
        <v>19</v>
      </c>
      <c r="CU15" s="49" t="s">
        <v>20</v>
      </c>
      <c r="CV15" s="49" t="s">
        <v>21</v>
      </c>
      <c r="CW15" s="48" t="s">
        <v>22</v>
      </c>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c r="ID15" s="41"/>
      <c r="IE15" s="41"/>
      <c r="IF15" s="41"/>
      <c r="IG15" s="41"/>
    </row>
    <row r="16" spans="1:241" s="42" customFormat="1" ht="12.75" customHeight="1" x14ac:dyDescent="0.2">
      <c r="A16" s="57"/>
      <c r="B16" s="100" t="s">
        <v>98</v>
      </c>
      <c r="C16" s="47"/>
      <c r="D16" s="47"/>
      <c r="E16" s="47"/>
      <c r="F16" s="41"/>
      <c r="G16" s="43" t="s">
        <v>5</v>
      </c>
      <c r="H16" s="43" t="s">
        <v>5</v>
      </c>
      <c r="I16" s="43" t="s">
        <v>5</v>
      </c>
      <c r="J16" s="55">
        <v>136238</v>
      </c>
      <c r="K16" s="43">
        <v>136239</v>
      </c>
      <c r="L16" s="43">
        <v>136240</v>
      </c>
      <c r="M16" s="43">
        <v>136241</v>
      </c>
      <c r="N16" s="46"/>
      <c r="O16" s="43" t="s">
        <v>5</v>
      </c>
      <c r="P16" s="43" t="s">
        <v>5</v>
      </c>
      <c r="Q16" s="43" t="s">
        <v>5</v>
      </c>
      <c r="R16" s="43" t="s">
        <v>5</v>
      </c>
      <c r="S16" s="43" t="s">
        <v>5</v>
      </c>
      <c r="T16" s="43" t="s">
        <v>5</v>
      </c>
      <c r="U16" s="43">
        <v>136269</v>
      </c>
      <c r="V16" s="46"/>
      <c r="W16" s="43" t="s">
        <v>5</v>
      </c>
      <c r="X16" s="43" t="s">
        <v>5</v>
      </c>
      <c r="Y16" s="43" t="s">
        <v>5</v>
      </c>
      <c r="Z16" s="43" t="s">
        <v>5</v>
      </c>
      <c r="AA16" s="43" t="s">
        <v>5</v>
      </c>
      <c r="AB16" s="43" t="s">
        <v>5</v>
      </c>
      <c r="AC16" s="55">
        <v>136297</v>
      </c>
      <c r="AD16" s="41"/>
      <c r="AE16" s="43" t="s">
        <v>5</v>
      </c>
      <c r="AF16" s="43" t="s">
        <v>5</v>
      </c>
      <c r="AG16" s="102">
        <v>136328</v>
      </c>
      <c r="AH16" s="89">
        <v>136329</v>
      </c>
      <c r="AI16" s="43">
        <v>136330</v>
      </c>
      <c r="AJ16" s="43">
        <v>136331</v>
      </c>
      <c r="AK16" s="43">
        <v>136332</v>
      </c>
      <c r="AL16" s="46"/>
      <c r="AM16" s="43" t="s">
        <v>5</v>
      </c>
      <c r="AN16" s="43" t="s">
        <v>5</v>
      </c>
      <c r="AO16" s="43" t="s">
        <v>5</v>
      </c>
      <c r="AP16" s="43" t="s">
        <v>5</v>
      </c>
      <c r="AQ16" s="43">
        <v>136358</v>
      </c>
      <c r="AR16" s="43">
        <v>136359</v>
      </c>
      <c r="AS16" s="43">
        <v>136360</v>
      </c>
      <c r="AT16" s="46"/>
      <c r="AU16" s="43">
        <v>136389</v>
      </c>
      <c r="AV16" s="43">
        <v>136390</v>
      </c>
      <c r="AW16" s="43">
        <v>136391</v>
      </c>
      <c r="AX16" s="43">
        <v>136392</v>
      </c>
      <c r="AY16" s="43">
        <v>136393</v>
      </c>
      <c r="AZ16" s="43">
        <v>136394</v>
      </c>
      <c r="BA16" s="43">
        <v>136395</v>
      </c>
      <c r="BB16" s="41"/>
      <c r="BC16" s="43" t="s">
        <v>5</v>
      </c>
      <c r="BD16" s="43" t="s">
        <v>5</v>
      </c>
      <c r="BE16" s="43">
        <v>136419</v>
      </c>
      <c r="BF16" s="43">
        <v>136420</v>
      </c>
      <c r="BG16" s="43">
        <v>136421</v>
      </c>
      <c r="BH16" s="43">
        <v>136422</v>
      </c>
      <c r="BI16" s="43">
        <v>136423</v>
      </c>
      <c r="BJ16" s="46"/>
      <c r="BK16" s="43" t="s">
        <v>5</v>
      </c>
      <c r="BL16" s="43" t="s">
        <v>5</v>
      </c>
      <c r="BM16" s="43" t="s">
        <v>5</v>
      </c>
      <c r="BN16" s="43" t="s">
        <v>5</v>
      </c>
      <c r="BO16" s="43" t="s">
        <v>5</v>
      </c>
      <c r="BP16" s="43">
        <v>136450</v>
      </c>
      <c r="BQ16" s="43">
        <v>136451</v>
      </c>
      <c r="BR16" s="46"/>
      <c r="BS16" s="43" t="s">
        <v>5</v>
      </c>
      <c r="BT16" s="43">
        <v>136481</v>
      </c>
      <c r="BU16" s="43">
        <v>136482</v>
      </c>
      <c r="BV16" s="43">
        <v>136483</v>
      </c>
      <c r="BW16" s="43">
        <v>136484</v>
      </c>
      <c r="BX16" s="43">
        <v>136485</v>
      </c>
      <c r="BY16" s="43">
        <v>136486</v>
      </c>
      <c r="BZ16" s="41"/>
      <c r="CA16" s="43" t="s">
        <v>5</v>
      </c>
      <c r="CB16" s="43" t="s">
        <v>5</v>
      </c>
      <c r="CC16" s="43" t="s">
        <v>5</v>
      </c>
      <c r="CD16" s="43">
        <v>136511</v>
      </c>
      <c r="CE16" s="43">
        <v>136512</v>
      </c>
      <c r="CF16" s="43">
        <v>136513</v>
      </c>
      <c r="CG16" s="43">
        <v>136514</v>
      </c>
      <c r="CH16" s="46"/>
      <c r="CI16" s="43" t="s">
        <v>5</v>
      </c>
      <c r="CJ16" s="43" t="s">
        <v>5</v>
      </c>
      <c r="CK16" s="43" t="s">
        <v>5</v>
      </c>
      <c r="CL16" s="43" t="s">
        <v>5</v>
      </c>
      <c r="CM16" s="43" t="s">
        <v>5</v>
      </c>
      <c r="CN16" s="43" t="s">
        <v>5</v>
      </c>
      <c r="CO16" s="43">
        <v>136542</v>
      </c>
      <c r="CP16" s="46"/>
      <c r="CQ16" s="43" t="s">
        <v>5</v>
      </c>
      <c r="CR16" s="43">
        <v>136572</v>
      </c>
      <c r="CS16" s="43">
        <v>136573</v>
      </c>
      <c r="CT16" s="43">
        <v>136574</v>
      </c>
      <c r="CU16" s="43">
        <v>136575</v>
      </c>
      <c r="CV16" s="43">
        <v>136576</v>
      </c>
      <c r="CW16" s="43">
        <v>136577</v>
      </c>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c r="ID16" s="41"/>
      <c r="IE16" s="41"/>
      <c r="IF16" s="41"/>
      <c r="IG16" s="41"/>
    </row>
    <row r="17" spans="1:241" s="42" customFormat="1" ht="12.75" customHeight="1" x14ac:dyDescent="0.2">
      <c r="A17" s="57"/>
      <c r="B17" s="86" t="s">
        <v>189</v>
      </c>
      <c r="C17" s="56"/>
      <c r="D17" s="56"/>
      <c r="E17" s="56"/>
      <c r="F17" s="41"/>
      <c r="G17" s="43">
        <v>136242</v>
      </c>
      <c r="H17" s="43">
        <v>136243</v>
      </c>
      <c r="I17" s="43">
        <v>136244</v>
      </c>
      <c r="J17" s="43">
        <v>136245</v>
      </c>
      <c r="K17" s="85">
        <v>136246</v>
      </c>
      <c r="L17" s="43">
        <v>136247</v>
      </c>
      <c r="M17" s="43">
        <v>136248</v>
      </c>
      <c r="N17" s="46"/>
      <c r="O17" s="43">
        <v>136270</v>
      </c>
      <c r="P17" s="43">
        <v>136271</v>
      </c>
      <c r="Q17" s="43">
        <v>136272</v>
      </c>
      <c r="R17" s="43">
        <v>136273</v>
      </c>
      <c r="S17" s="43">
        <v>136274</v>
      </c>
      <c r="T17" s="43">
        <v>136275</v>
      </c>
      <c r="U17" s="43">
        <v>136276</v>
      </c>
      <c r="V17" s="46"/>
      <c r="W17" s="43">
        <v>136298</v>
      </c>
      <c r="X17" s="83">
        <v>136299</v>
      </c>
      <c r="Y17" s="43">
        <v>136300</v>
      </c>
      <c r="Z17" s="43">
        <v>136301</v>
      </c>
      <c r="AA17" s="43">
        <v>136302</v>
      </c>
      <c r="AB17" s="43">
        <v>136303</v>
      </c>
      <c r="AC17" s="55">
        <v>136304</v>
      </c>
      <c r="AD17" s="41"/>
      <c r="AE17" s="43">
        <v>136333</v>
      </c>
      <c r="AF17" s="43">
        <v>136334</v>
      </c>
      <c r="AG17" s="43">
        <v>136335</v>
      </c>
      <c r="AH17" s="43">
        <v>136336</v>
      </c>
      <c r="AI17" s="43">
        <v>136337</v>
      </c>
      <c r="AJ17" s="43">
        <v>136338</v>
      </c>
      <c r="AK17" s="43">
        <v>136339</v>
      </c>
      <c r="AL17" s="46"/>
      <c r="AM17" s="43">
        <v>136361</v>
      </c>
      <c r="AN17" s="43">
        <v>136362</v>
      </c>
      <c r="AO17" s="43">
        <v>136363</v>
      </c>
      <c r="AP17" s="43">
        <v>136364</v>
      </c>
      <c r="AQ17" s="43">
        <v>136365</v>
      </c>
      <c r="AR17" s="43">
        <v>136366</v>
      </c>
      <c r="AS17" s="43">
        <v>136367</v>
      </c>
      <c r="AT17" s="46"/>
      <c r="AU17" s="43">
        <v>136396</v>
      </c>
      <c r="AV17" s="43">
        <v>136397</v>
      </c>
      <c r="AW17" s="43">
        <v>136398</v>
      </c>
      <c r="AX17" s="43">
        <v>136399</v>
      </c>
      <c r="AY17" s="43">
        <v>136400</v>
      </c>
      <c r="AZ17" s="43">
        <v>136401</v>
      </c>
      <c r="BA17" s="43">
        <v>136402</v>
      </c>
      <c r="BB17" s="41"/>
      <c r="BC17" s="43">
        <v>136424</v>
      </c>
      <c r="BD17" s="43">
        <v>136425</v>
      </c>
      <c r="BE17" s="43">
        <v>136426</v>
      </c>
      <c r="BF17" s="43">
        <v>136427</v>
      </c>
      <c r="BG17" s="43">
        <v>136428</v>
      </c>
      <c r="BH17" s="43">
        <v>136429</v>
      </c>
      <c r="BI17" s="43">
        <v>136430</v>
      </c>
      <c r="BJ17" s="46"/>
      <c r="BK17" s="43">
        <v>136452</v>
      </c>
      <c r="BL17" s="43">
        <v>136453</v>
      </c>
      <c r="BM17" s="43">
        <v>136454</v>
      </c>
      <c r="BN17" s="43">
        <v>136455</v>
      </c>
      <c r="BO17" s="43">
        <v>136456</v>
      </c>
      <c r="BP17" s="43">
        <v>136457</v>
      </c>
      <c r="BQ17" s="43">
        <v>136458</v>
      </c>
      <c r="BR17" s="46"/>
      <c r="BS17" s="43">
        <v>136487</v>
      </c>
      <c r="BT17" s="43">
        <v>136488</v>
      </c>
      <c r="BU17" s="43">
        <v>136489</v>
      </c>
      <c r="BV17" s="43">
        <v>136490</v>
      </c>
      <c r="BW17" s="43">
        <v>136491</v>
      </c>
      <c r="BX17" s="43">
        <v>136492</v>
      </c>
      <c r="BY17" s="43">
        <v>136493</v>
      </c>
      <c r="BZ17" s="41"/>
      <c r="CA17" s="43">
        <v>136515</v>
      </c>
      <c r="CB17" s="43">
        <v>136516</v>
      </c>
      <c r="CC17" s="43">
        <v>136517</v>
      </c>
      <c r="CD17" s="43">
        <v>136518</v>
      </c>
      <c r="CE17" s="43">
        <v>136519</v>
      </c>
      <c r="CF17" s="43">
        <v>136520</v>
      </c>
      <c r="CG17" s="43">
        <v>136521</v>
      </c>
      <c r="CH17" s="46"/>
      <c r="CI17" s="43">
        <v>136543</v>
      </c>
      <c r="CJ17" s="43">
        <v>136544</v>
      </c>
      <c r="CK17" s="43">
        <v>136545</v>
      </c>
      <c r="CL17" s="43">
        <v>136546</v>
      </c>
      <c r="CM17" s="43">
        <v>136547</v>
      </c>
      <c r="CN17" s="43">
        <v>136548</v>
      </c>
      <c r="CO17" s="43">
        <v>136549</v>
      </c>
      <c r="CP17" s="46"/>
      <c r="CQ17" s="43">
        <v>136578</v>
      </c>
      <c r="CR17" s="43">
        <v>136579</v>
      </c>
      <c r="CS17" s="43">
        <v>136580</v>
      </c>
      <c r="CT17" s="43">
        <v>136581</v>
      </c>
      <c r="CU17" s="43">
        <v>136582</v>
      </c>
      <c r="CV17" s="85">
        <v>136583</v>
      </c>
      <c r="CW17" s="43">
        <v>136584</v>
      </c>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c r="ID17" s="41"/>
      <c r="IE17" s="41"/>
      <c r="IF17" s="41"/>
      <c r="IG17" s="41"/>
    </row>
    <row r="18" spans="1:241" s="42" customFormat="1" ht="12.75" customHeight="1" x14ac:dyDescent="0.2">
      <c r="A18" s="46"/>
      <c r="B18" s="47"/>
      <c r="C18" s="47"/>
      <c r="D18" s="47"/>
      <c r="E18" s="47"/>
      <c r="F18" s="41"/>
      <c r="G18" s="43">
        <v>136249</v>
      </c>
      <c r="H18" s="43">
        <v>136250</v>
      </c>
      <c r="I18" s="43">
        <v>136251</v>
      </c>
      <c r="J18" s="43">
        <v>136252</v>
      </c>
      <c r="K18" s="43">
        <v>136253</v>
      </c>
      <c r="L18" s="43">
        <v>136254</v>
      </c>
      <c r="M18" s="43">
        <v>136255</v>
      </c>
      <c r="N18" s="46"/>
      <c r="O18" s="43">
        <v>136277</v>
      </c>
      <c r="P18" s="43">
        <v>136278</v>
      </c>
      <c r="Q18" s="43">
        <v>136279</v>
      </c>
      <c r="R18" s="43">
        <v>136280</v>
      </c>
      <c r="S18" s="43">
        <v>136281</v>
      </c>
      <c r="T18" s="43">
        <v>136282</v>
      </c>
      <c r="U18" s="43">
        <v>136283</v>
      </c>
      <c r="V18" s="46"/>
      <c r="W18" s="108">
        <v>136305</v>
      </c>
      <c r="X18" s="43">
        <v>136306</v>
      </c>
      <c r="Y18" s="43">
        <v>136307</v>
      </c>
      <c r="Z18" s="43">
        <v>136308</v>
      </c>
      <c r="AA18" s="43">
        <v>136309</v>
      </c>
      <c r="AB18" s="43">
        <v>136310</v>
      </c>
      <c r="AC18" s="43">
        <v>136311</v>
      </c>
      <c r="AD18" s="41"/>
      <c r="AE18" s="43">
        <v>136340</v>
      </c>
      <c r="AF18" s="43">
        <v>136341</v>
      </c>
      <c r="AG18" s="43">
        <v>136342</v>
      </c>
      <c r="AH18" s="43">
        <v>136343</v>
      </c>
      <c r="AI18" s="43">
        <v>136344</v>
      </c>
      <c r="AJ18" s="43">
        <v>136345</v>
      </c>
      <c r="AK18" s="43">
        <v>136346</v>
      </c>
      <c r="AL18" s="46"/>
      <c r="AM18" s="43">
        <v>136368</v>
      </c>
      <c r="AN18" s="43">
        <v>136369</v>
      </c>
      <c r="AO18" s="43">
        <v>136370</v>
      </c>
      <c r="AP18" s="43">
        <v>136371</v>
      </c>
      <c r="AQ18" s="43">
        <v>136372</v>
      </c>
      <c r="AR18" s="43">
        <v>136373</v>
      </c>
      <c r="AS18" s="43">
        <v>136374</v>
      </c>
      <c r="AT18" s="46"/>
      <c r="AU18" s="43">
        <v>136403</v>
      </c>
      <c r="AV18" s="43">
        <v>136404</v>
      </c>
      <c r="AW18" s="43">
        <v>136405</v>
      </c>
      <c r="AX18" s="43">
        <v>136406</v>
      </c>
      <c r="AY18" s="43">
        <v>136407</v>
      </c>
      <c r="AZ18" s="43">
        <v>136408</v>
      </c>
      <c r="BA18" s="43">
        <v>136409</v>
      </c>
      <c r="BB18" s="41"/>
      <c r="BC18" s="43">
        <v>136431</v>
      </c>
      <c r="BD18" s="43">
        <v>136432</v>
      </c>
      <c r="BE18" s="43">
        <v>136433</v>
      </c>
      <c r="BF18" s="43">
        <v>136434</v>
      </c>
      <c r="BG18" s="43">
        <v>136435</v>
      </c>
      <c r="BH18" s="43">
        <v>136436</v>
      </c>
      <c r="BI18" s="43">
        <v>136437</v>
      </c>
      <c r="BJ18" s="46"/>
      <c r="BK18" s="43">
        <v>136459</v>
      </c>
      <c r="BL18" s="43">
        <v>136460</v>
      </c>
      <c r="BM18" s="43">
        <v>136461</v>
      </c>
      <c r="BN18" s="43">
        <v>136462</v>
      </c>
      <c r="BO18" s="43">
        <v>136463</v>
      </c>
      <c r="BP18" s="43">
        <v>136464</v>
      </c>
      <c r="BQ18" s="43">
        <v>136465</v>
      </c>
      <c r="BR18" s="46"/>
      <c r="BS18" s="43">
        <v>136494</v>
      </c>
      <c r="BT18" s="43">
        <v>136495</v>
      </c>
      <c r="BU18" s="43">
        <v>136496</v>
      </c>
      <c r="BV18" s="43">
        <v>136497</v>
      </c>
      <c r="BW18" s="43">
        <v>136498</v>
      </c>
      <c r="BX18" s="43">
        <v>136499</v>
      </c>
      <c r="BY18" s="43">
        <v>136500</v>
      </c>
      <c r="BZ18" s="41"/>
      <c r="CA18" s="43">
        <v>136522</v>
      </c>
      <c r="CB18" s="43">
        <v>136523</v>
      </c>
      <c r="CC18" s="43">
        <v>136524</v>
      </c>
      <c r="CD18" s="43">
        <v>136525</v>
      </c>
      <c r="CE18" s="43">
        <v>136526</v>
      </c>
      <c r="CF18" s="43">
        <v>136527</v>
      </c>
      <c r="CG18" s="43">
        <v>136528</v>
      </c>
      <c r="CH18" s="46"/>
      <c r="CI18" s="43">
        <v>136550</v>
      </c>
      <c r="CJ18" s="43">
        <v>136551</v>
      </c>
      <c r="CK18" s="43">
        <v>136552</v>
      </c>
      <c r="CL18" s="43">
        <v>136553</v>
      </c>
      <c r="CM18" s="43">
        <v>136554</v>
      </c>
      <c r="CN18" s="43">
        <v>136555</v>
      </c>
      <c r="CO18" s="43">
        <v>136556</v>
      </c>
      <c r="CP18" s="46"/>
      <c r="CQ18" s="43">
        <v>136585</v>
      </c>
      <c r="CR18" s="43">
        <v>136586</v>
      </c>
      <c r="CS18" s="43">
        <v>136587</v>
      </c>
      <c r="CT18" s="43">
        <v>136588</v>
      </c>
      <c r="CU18" s="43">
        <v>136589</v>
      </c>
      <c r="CV18" s="43">
        <v>136590</v>
      </c>
      <c r="CW18" s="43">
        <v>136591</v>
      </c>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c r="ID18" s="41"/>
      <c r="IE18" s="41"/>
      <c r="IF18" s="41"/>
      <c r="IG18" s="41"/>
    </row>
    <row r="19" spans="1:241" s="42" customFormat="1" ht="12.75" customHeight="1" x14ac:dyDescent="0.2">
      <c r="A19" s="46"/>
      <c r="B19" s="47"/>
      <c r="C19" s="47"/>
      <c r="D19" s="47"/>
      <c r="E19" s="47"/>
      <c r="F19" s="41"/>
      <c r="G19" s="43">
        <v>136256</v>
      </c>
      <c r="H19" s="43">
        <v>136257</v>
      </c>
      <c r="I19" s="43">
        <v>136258</v>
      </c>
      <c r="J19" s="43">
        <v>136259</v>
      </c>
      <c r="K19" s="43">
        <v>136260</v>
      </c>
      <c r="L19" s="43">
        <v>136261</v>
      </c>
      <c r="M19" s="43">
        <v>136262</v>
      </c>
      <c r="N19" s="46"/>
      <c r="O19" s="43">
        <v>136284</v>
      </c>
      <c r="P19" s="43">
        <v>136285</v>
      </c>
      <c r="Q19" s="43">
        <v>136286</v>
      </c>
      <c r="R19" s="43">
        <v>136287</v>
      </c>
      <c r="S19" s="43">
        <v>136288</v>
      </c>
      <c r="T19" s="43">
        <v>136289</v>
      </c>
      <c r="U19" s="43">
        <v>136290</v>
      </c>
      <c r="V19" s="46"/>
      <c r="W19" s="43">
        <v>136312</v>
      </c>
      <c r="X19" s="43">
        <v>136313</v>
      </c>
      <c r="Y19" s="43">
        <v>136314</v>
      </c>
      <c r="Z19" s="43">
        <v>136315</v>
      </c>
      <c r="AA19" s="43">
        <v>136316</v>
      </c>
      <c r="AB19" s="43">
        <v>136317</v>
      </c>
      <c r="AC19" s="43">
        <v>136318</v>
      </c>
      <c r="AD19" s="41"/>
      <c r="AE19" s="43">
        <v>136347</v>
      </c>
      <c r="AF19" s="83">
        <v>136348</v>
      </c>
      <c r="AG19" s="43">
        <v>136349</v>
      </c>
      <c r="AH19" s="43">
        <v>136350</v>
      </c>
      <c r="AI19" s="43">
        <v>136351</v>
      </c>
      <c r="AJ19" s="43">
        <v>136352</v>
      </c>
      <c r="AK19" s="43">
        <v>136353</v>
      </c>
      <c r="AL19" s="46"/>
      <c r="AM19" s="43">
        <v>136375</v>
      </c>
      <c r="AN19" s="43">
        <v>136376</v>
      </c>
      <c r="AO19" s="43">
        <v>136377</v>
      </c>
      <c r="AP19" s="43">
        <v>136378</v>
      </c>
      <c r="AQ19" s="43">
        <v>136379</v>
      </c>
      <c r="AR19" s="43">
        <v>136380</v>
      </c>
      <c r="AS19" s="43">
        <v>136381</v>
      </c>
      <c r="AT19" s="46"/>
      <c r="AU19" s="43">
        <v>136410</v>
      </c>
      <c r="AV19" s="43">
        <v>136411</v>
      </c>
      <c r="AW19" s="43">
        <v>136412</v>
      </c>
      <c r="AX19" s="43">
        <v>136413</v>
      </c>
      <c r="AY19" s="43">
        <v>136414</v>
      </c>
      <c r="AZ19" s="43">
        <v>136415</v>
      </c>
      <c r="BA19" s="43">
        <v>136416</v>
      </c>
      <c r="BB19" s="41"/>
      <c r="BC19" s="43">
        <v>136438</v>
      </c>
      <c r="BD19" s="43">
        <v>136439</v>
      </c>
      <c r="BE19" s="43">
        <v>136440</v>
      </c>
      <c r="BF19" s="43">
        <v>136441</v>
      </c>
      <c r="BG19" s="43">
        <v>136442</v>
      </c>
      <c r="BH19" s="43">
        <v>136443</v>
      </c>
      <c r="BI19" s="43">
        <v>136444</v>
      </c>
      <c r="BJ19" s="46"/>
      <c r="BK19" s="43">
        <v>136466</v>
      </c>
      <c r="BL19" s="43">
        <v>136467</v>
      </c>
      <c r="BM19" s="43">
        <v>136468</v>
      </c>
      <c r="BN19" s="43">
        <v>136469</v>
      </c>
      <c r="BO19" s="85">
        <v>136470</v>
      </c>
      <c r="BP19" s="43">
        <v>136471</v>
      </c>
      <c r="BQ19" s="43">
        <v>136472</v>
      </c>
      <c r="BR19" s="46"/>
      <c r="BS19" s="43">
        <v>136501</v>
      </c>
      <c r="BT19" s="43">
        <v>136502</v>
      </c>
      <c r="BU19" s="43">
        <v>136503</v>
      </c>
      <c r="BV19" s="43">
        <v>136504</v>
      </c>
      <c r="BW19" s="43">
        <v>136505</v>
      </c>
      <c r="BX19" s="43">
        <v>136506</v>
      </c>
      <c r="BY19" s="43">
        <v>136507</v>
      </c>
      <c r="BZ19" s="41"/>
      <c r="CA19" s="43">
        <v>136529</v>
      </c>
      <c r="CB19" s="43">
        <v>136530</v>
      </c>
      <c r="CC19" s="43">
        <v>136531</v>
      </c>
      <c r="CD19" s="43">
        <v>136532</v>
      </c>
      <c r="CE19" s="43">
        <v>136533</v>
      </c>
      <c r="CF19" s="43">
        <v>136534</v>
      </c>
      <c r="CG19" s="43">
        <v>136535</v>
      </c>
      <c r="CH19" s="46"/>
      <c r="CI19" s="43">
        <v>136557</v>
      </c>
      <c r="CJ19" s="43">
        <v>136558</v>
      </c>
      <c r="CK19" s="43">
        <v>136559</v>
      </c>
      <c r="CL19" s="43">
        <v>136560</v>
      </c>
      <c r="CM19" s="43">
        <v>136561</v>
      </c>
      <c r="CN19" s="43">
        <v>136562</v>
      </c>
      <c r="CO19" s="43">
        <v>136563</v>
      </c>
      <c r="CP19" s="46"/>
      <c r="CQ19" s="43">
        <v>136592</v>
      </c>
      <c r="CR19" s="43">
        <v>136593</v>
      </c>
      <c r="CS19" s="43">
        <v>136594</v>
      </c>
      <c r="CT19" s="43">
        <v>136595</v>
      </c>
      <c r="CU19" s="43">
        <v>136596</v>
      </c>
      <c r="CV19" s="43">
        <v>136597</v>
      </c>
      <c r="CW19" s="43">
        <v>136598</v>
      </c>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c r="HE19" s="41"/>
      <c r="HF19" s="41"/>
      <c r="HG19" s="41"/>
      <c r="HH19" s="41"/>
      <c r="HI19" s="41"/>
      <c r="HJ19" s="41"/>
      <c r="HK19" s="41"/>
      <c r="HL19" s="41"/>
      <c r="HM19" s="41"/>
      <c r="HN19" s="41"/>
      <c r="HO19" s="41"/>
      <c r="HP19" s="41"/>
      <c r="HQ19" s="41"/>
      <c r="HR19" s="41"/>
      <c r="HS19" s="41"/>
      <c r="HT19" s="41"/>
      <c r="HU19" s="41"/>
      <c r="HV19" s="41"/>
      <c r="HW19" s="41"/>
      <c r="HX19" s="41"/>
      <c r="HY19" s="41"/>
      <c r="HZ19" s="41"/>
      <c r="IA19" s="41"/>
      <c r="IB19" s="41"/>
      <c r="IC19" s="41"/>
      <c r="ID19" s="41"/>
      <c r="IE19" s="41"/>
      <c r="IF19" s="41"/>
      <c r="IG19" s="41"/>
    </row>
    <row r="20" spans="1:241" s="42" customFormat="1" x14ac:dyDescent="0.2">
      <c r="A20" s="46"/>
      <c r="B20" s="47"/>
      <c r="C20" s="47"/>
      <c r="D20" s="47"/>
      <c r="E20" s="47"/>
      <c r="F20" s="41"/>
      <c r="G20" s="43">
        <v>136263</v>
      </c>
      <c r="H20" s="43">
        <v>136264</v>
      </c>
      <c r="I20" s="43">
        <v>136265</v>
      </c>
      <c r="J20" s="43">
        <v>136266</v>
      </c>
      <c r="K20" s="43">
        <v>136267</v>
      </c>
      <c r="L20" s="43">
        <v>136268</v>
      </c>
      <c r="M20" s="43" t="s">
        <v>5</v>
      </c>
      <c r="N20" s="46"/>
      <c r="O20" s="43">
        <v>136291</v>
      </c>
      <c r="P20" s="43">
        <v>136292</v>
      </c>
      <c r="Q20" s="43">
        <v>136293</v>
      </c>
      <c r="R20" s="43">
        <v>136294</v>
      </c>
      <c r="S20" s="43">
        <v>136295</v>
      </c>
      <c r="T20" s="85">
        <v>136296</v>
      </c>
      <c r="U20" s="43" t="s">
        <v>5</v>
      </c>
      <c r="V20" s="46"/>
      <c r="W20" s="43">
        <v>136319</v>
      </c>
      <c r="X20" s="43">
        <v>136320</v>
      </c>
      <c r="Y20" s="43">
        <v>136321</v>
      </c>
      <c r="Z20" s="43">
        <v>136322</v>
      </c>
      <c r="AA20" s="43">
        <v>136323</v>
      </c>
      <c r="AB20" s="89">
        <v>136324</v>
      </c>
      <c r="AC20" s="55">
        <v>136325</v>
      </c>
      <c r="AD20" s="41"/>
      <c r="AE20" s="43">
        <v>136354</v>
      </c>
      <c r="AF20" s="43">
        <v>136355</v>
      </c>
      <c r="AG20" s="43">
        <v>136356</v>
      </c>
      <c r="AH20" s="43">
        <v>136357</v>
      </c>
      <c r="AI20" s="43" t="s">
        <v>5</v>
      </c>
      <c r="AJ20" s="43" t="s">
        <v>5</v>
      </c>
      <c r="AK20" s="43" t="s">
        <v>5</v>
      </c>
      <c r="AL20" s="46"/>
      <c r="AM20" s="43">
        <v>136382</v>
      </c>
      <c r="AN20" s="43">
        <v>136383</v>
      </c>
      <c r="AO20" s="43">
        <v>136384</v>
      </c>
      <c r="AP20" s="43">
        <v>136385</v>
      </c>
      <c r="AQ20" s="43">
        <v>136386</v>
      </c>
      <c r="AR20" s="43">
        <v>136387</v>
      </c>
      <c r="AS20" s="43">
        <v>136388</v>
      </c>
      <c r="AT20" s="46"/>
      <c r="AU20" s="43">
        <v>136417</v>
      </c>
      <c r="AV20" s="43">
        <v>136418</v>
      </c>
      <c r="AW20" s="43" t="s">
        <v>5</v>
      </c>
      <c r="AX20" s="43" t="s">
        <v>5</v>
      </c>
      <c r="AY20" s="43" t="s">
        <v>5</v>
      </c>
      <c r="AZ20" s="43" t="s">
        <v>5</v>
      </c>
      <c r="BA20" s="43" t="s">
        <v>5</v>
      </c>
      <c r="BB20" s="41"/>
      <c r="BC20" s="43">
        <v>136445</v>
      </c>
      <c r="BD20" s="43">
        <v>136446</v>
      </c>
      <c r="BE20" s="43">
        <v>136447</v>
      </c>
      <c r="BF20" s="43">
        <v>136448</v>
      </c>
      <c r="BG20" s="43">
        <v>136449</v>
      </c>
      <c r="BH20" s="43" t="s">
        <v>5</v>
      </c>
      <c r="BI20" s="43" t="s">
        <v>5</v>
      </c>
      <c r="BJ20" s="46"/>
      <c r="BK20" s="43">
        <v>136473</v>
      </c>
      <c r="BL20" s="43">
        <v>136474</v>
      </c>
      <c r="BM20" s="43">
        <v>136475</v>
      </c>
      <c r="BN20" s="43">
        <v>136476</v>
      </c>
      <c r="BO20" s="43">
        <v>136477</v>
      </c>
      <c r="BP20" s="43">
        <v>136478</v>
      </c>
      <c r="BQ20" s="43">
        <v>136479</v>
      </c>
      <c r="BR20" s="46"/>
      <c r="BS20" s="43">
        <v>136508</v>
      </c>
      <c r="BT20" s="43">
        <v>136509</v>
      </c>
      <c r="BU20" s="43">
        <v>136510</v>
      </c>
      <c r="BV20" s="43" t="s">
        <v>5</v>
      </c>
      <c r="BW20" s="43" t="s">
        <v>5</v>
      </c>
      <c r="BX20" s="43" t="s">
        <v>5</v>
      </c>
      <c r="BY20" s="43" t="s">
        <v>5</v>
      </c>
      <c r="BZ20" s="41"/>
      <c r="CA20" s="43">
        <v>136536</v>
      </c>
      <c r="CB20" s="43">
        <v>136537</v>
      </c>
      <c r="CC20" s="43">
        <v>136538</v>
      </c>
      <c r="CD20" s="43">
        <v>136539</v>
      </c>
      <c r="CE20" s="43">
        <v>136540</v>
      </c>
      <c r="CF20" s="43">
        <v>136541</v>
      </c>
      <c r="CG20" s="43" t="s">
        <v>5</v>
      </c>
      <c r="CH20" s="46"/>
      <c r="CI20" s="43">
        <v>136564</v>
      </c>
      <c r="CJ20" s="43">
        <v>136565</v>
      </c>
      <c r="CK20" s="43">
        <v>136566</v>
      </c>
      <c r="CL20" s="43">
        <v>136567</v>
      </c>
      <c r="CM20" s="43">
        <v>136568</v>
      </c>
      <c r="CN20" s="43">
        <v>136569</v>
      </c>
      <c r="CO20" s="43">
        <v>136570</v>
      </c>
      <c r="CP20" s="46"/>
      <c r="CQ20" s="43">
        <v>136599</v>
      </c>
      <c r="CR20" s="43">
        <v>136600</v>
      </c>
      <c r="CS20" s="43">
        <v>136601</v>
      </c>
      <c r="CT20" s="43">
        <v>136602</v>
      </c>
      <c r="CU20" s="43" t="s">
        <v>5</v>
      </c>
      <c r="CV20" s="43" t="s">
        <v>5</v>
      </c>
      <c r="CW20" s="43" t="s">
        <v>5</v>
      </c>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c r="ID20" s="41"/>
      <c r="IE20" s="41"/>
      <c r="IF20" s="41"/>
      <c r="IG20" s="41"/>
    </row>
    <row r="21" spans="1:241" s="42" customFormat="1" ht="12.75" customHeight="1" x14ac:dyDescent="0.2">
      <c r="A21" s="46"/>
      <c r="B21" s="47"/>
      <c r="C21" s="47"/>
      <c r="D21" s="47"/>
      <c r="E21" s="47"/>
      <c r="F21" s="41"/>
      <c r="G21" s="43" t="s">
        <v>5</v>
      </c>
      <c r="H21" s="43" t="s">
        <v>5</v>
      </c>
      <c r="I21" s="43" t="s">
        <v>5</v>
      </c>
      <c r="J21" s="43" t="s">
        <v>5</v>
      </c>
      <c r="K21" s="43" t="s">
        <v>5</v>
      </c>
      <c r="L21" s="43" t="s">
        <v>5</v>
      </c>
      <c r="M21" s="43" t="s">
        <v>5</v>
      </c>
      <c r="N21" s="44"/>
      <c r="O21" s="43" t="s">
        <v>5</v>
      </c>
      <c r="P21" s="43" t="s">
        <v>5</v>
      </c>
      <c r="Q21" s="43" t="s">
        <v>5</v>
      </c>
      <c r="R21" s="43" t="s">
        <v>5</v>
      </c>
      <c r="S21" s="43" t="s">
        <v>5</v>
      </c>
      <c r="T21" s="43" t="s">
        <v>5</v>
      </c>
      <c r="U21" s="43" t="s">
        <v>5</v>
      </c>
      <c r="V21" s="44"/>
      <c r="W21" s="43">
        <v>136326</v>
      </c>
      <c r="X21" s="43">
        <v>136327</v>
      </c>
      <c r="Y21" s="43" t="s">
        <v>5</v>
      </c>
      <c r="Z21" s="43" t="s">
        <v>5</v>
      </c>
      <c r="AA21" s="43" t="s">
        <v>5</v>
      </c>
      <c r="AB21" s="43" t="s">
        <v>5</v>
      </c>
      <c r="AC21" s="43" t="s">
        <v>5</v>
      </c>
      <c r="AD21" s="41"/>
      <c r="AE21" s="43" t="s">
        <v>5</v>
      </c>
      <c r="AF21" s="43" t="s">
        <v>5</v>
      </c>
      <c r="AG21" s="43" t="s">
        <v>5</v>
      </c>
      <c r="AH21" s="43" t="s">
        <v>5</v>
      </c>
      <c r="AI21" s="43" t="s">
        <v>5</v>
      </c>
      <c r="AJ21" s="43" t="s">
        <v>5</v>
      </c>
      <c r="AK21" s="43" t="s">
        <v>5</v>
      </c>
      <c r="AL21" s="44"/>
      <c r="AM21" s="43" t="s">
        <v>5</v>
      </c>
      <c r="AN21" s="43" t="s">
        <v>5</v>
      </c>
      <c r="AO21" s="43" t="s">
        <v>5</v>
      </c>
      <c r="AP21" s="43" t="s">
        <v>5</v>
      </c>
      <c r="AQ21" s="43" t="s">
        <v>5</v>
      </c>
      <c r="AR21" s="43" t="s">
        <v>5</v>
      </c>
      <c r="AS21" s="43" t="s">
        <v>5</v>
      </c>
      <c r="AT21" s="44"/>
      <c r="AU21" s="43" t="s">
        <v>5</v>
      </c>
      <c r="AV21" s="43" t="s">
        <v>5</v>
      </c>
      <c r="AW21" s="43" t="s">
        <v>5</v>
      </c>
      <c r="AX21" s="43" t="s">
        <v>5</v>
      </c>
      <c r="AY21" s="43" t="s">
        <v>5</v>
      </c>
      <c r="AZ21" s="43" t="s">
        <v>5</v>
      </c>
      <c r="BA21" s="43" t="s">
        <v>5</v>
      </c>
      <c r="BB21" s="41"/>
      <c r="BC21" s="43" t="s">
        <v>5</v>
      </c>
      <c r="BD21" s="43" t="s">
        <v>5</v>
      </c>
      <c r="BE21" s="43" t="s">
        <v>5</v>
      </c>
      <c r="BF21" s="43" t="s">
        <v>5</v>
      </c>
      <c r="BG21" s="43" t="s">
        <v>5</v>
      </c>
      <c r="BH21" s="43" t="s">
        <v>5</v>
      </c>
      <c r="BI21" s="43" t="s">
        <v>5</v>
      </c>
      <c r="BJ21" s="44"/>
      <c r="BK21" s="43">
        <v>136480</v>
      </c>
      <c r="BL21" s="43" t="s">
        <v>5</v>
      </c>
      <c r="BM21" s="43" t="s">
        <v>5</v>
      </c>
      <c r="BN21" s="43" t="s">
        <v>5</v>
      </c>
      <c r="BO21" s="43" t="s">
        <v>5</v>
      </c>
      <c r="BP21" s="43" t="s">
        <v>5</v>
      </c>
      <c r="BQ21" s="43" t="s">
        <v>5</v>
      </c>
      <c r="BR21" s="44"/>
      <c r="BS21" s="43" t="s">
        <v>5</v>
      </c>
      <c r="BT21" s="43" t="s">
        <v>5</v>
      </c>
      <c r="BU21" s="43" t="s">
        <v>5</v>
      </c>
      <c r="BV21" s="43" t="s">
        <v>5</v>
      </c>
      <c r="BW21" s="43" t="s">
        <v>5</v>
      </c>
      <c r="BX21" s="43" t="s">
        <v>5</v>
      </c>
      <c r="BY21" s="43" t="s">
        <v>5</v>
      </c>
      <c r="BZ21" s="41"/>
      <c r="CA21" s="43" t="s">
        <v>5</v>
      </c>
      <c r="CB21" s="43" t="s">
        <v>5</v>
      </c>
      <c r="CC21" s="43" t="s">
        <v>5</v>
      </c>
      <c r="CD21" s="43" t="s">
        <v>5</v>
      </c>
      <c r="CE21" s="43" t="s">
        <v>5</v>
      </c>
      <c r="CF21" s="43" t="s">
        <v>5</v>
      </c>
      <c r="CG21" s="43" t="s">
        <v>5</v>
      </c>
      <c r="CH21" s="44"/>
      <c r="CI21" s="43">
        <v>136571</v>
      </c>
      <c r="CJ21" s="43" t="s">
        <v>5</v>
      </c>
      <c r="CK21" s="43" t="s">
        <v>5</v>
      </c>
      <c r="CL21" s="43" t="s">
        <v>5</v>
      </c>
      <c r="CM21" s="43" t="s">
        <v>5</v>
      </c>
      <c r="CN21" s="43" t="s">
        <v>5</v>
      </c>
      <c r="CO21" s="43" t="s">
        <v>5</v>
      </c>
      <c r="CP21" s="44"/>
      <c r="CQ21" s="43" t="s">
        <v>5</v>
      </c>
      <c r="CR21" s="43" t="s">
        <v>5</v>
      </c>
      <c r="CS21" s="43" t="s">
        <v>5</v>
      </c>
      <c r="CT21" s="43" t="s">
        <v>5</v>
      </c>
      <c r="CU21" s="43" t="s">
        <v>5</v>
      </c>
      <c r="CV21" s="43" t="s">
        <v>5</v>
      </c>
      <c r="CW21" s="43" t="s">
        <v>5</v>
      </c>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c r="GH21" s="41"/>
      <c r="GI21" s="41"/>
      <c r="GJ21" s="41"/>
      <c r="GK21" s="41"/>
      <c r="GL21" s="41"/>
      <c r="GM21" s="41"/>
      <c r="GN21" s="41"/>
      <c r="GO21" s="41"/>
      <c r="GP21" s="41"/>
      <c r="GQ21" s="41"/>
      <c r="GR21" s="41"/>
      <c r="GS21" s="41"/>
      <c r="GT21" s="41"/>
      <c r="GU21" s="41"/>
      <c r="GV21" s="41"/>
      <c r="GW21" s="41"/>
      <c r="GX21" s="41"/>
      <c r="GY21" s="41"/>
      <c r="GZ21" s="41"/>
      <c r="HA21" s="41"/>
      <c r="HB21" s="41"/>
      <c r="HC21" s="41"/>
      <c r="HD21" s="41"/>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c r="ID21" s="41"/>
      <c r="IE21" s="41"/>
      <c r="IF21" s="41"/>
      <c r="IG21" s="41"/>
    </row>
    <row r="22" spans="1:241" s="70" customFormat="1" ht="12.75" customHeight="1" x14ac:dyDescent="0.2">
      <c r="A22" s="71"/>
      <c r="B22" s="68"/>
      <c r="C22" s="68"/>
      <c r="D22" s="68"/>
      <c r="E22" s="68"/>
      <c r="F22" s="69"/>
      <c r="G22" s="69" t="s">
        <v>58</v>
      </c>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c r="EN22" s="69"/>
      <c r="EO22" s="69"/>
      <c r="EP22" s="69"/>
      <c r="EQ22" s="69"/>
      <c r="ER22" s="69"/>
      <c r="ES22" s="69"/>
      <c r="ET22" s="69"/>
      <c r="EU22" s="69"/>
      <c r="EV22" s="69"/>
      <c r="EW22" s="69"/>
      <c r="EX22" s="69"/>
      <c r="EY22" s="69"/>
      <c r="EZ22" s="69"/>
      <c r="FA22" s="69"/>
      <c r="FB22" s="69"/>
      <c r="FC22" s="69"/>
      <c r="FD22" s="69"/>
      <c r="FE22" s="69"/>
      <c r="FF22" s="69"/>
      <c r="FG22" s="69"/>
      <c r="FH22" s="69"/>
      <c r="FI22" s="69"/>
      <c r="FJ22" s="69"/>
      <c r="FK22" s="69"/>
      <c r="FL22" s="69"/>
      <c r="FM22" s="69"/>
      <c r="FN22" s="69"/>
      <c r="FO22" s="69"/>
      <c r="FP22" s="69"/>
      <c r="FQ22" s="69"/>
      <c r="FR22" s="69"/>
      <c r="FS22" s="69"/>
      <c r="FT22" s="69"/>
      <c r="FU22" s="69"/>
      <c r="FV22" s="69"/>
      <c r="FW22" s="69"/>
      <c r="FX22" s="69"/>
      <c r="FY22" s="69"/>
      <c r="FZ22" s="69"/>
      <c r="GA22" s="69"/>
      <c r="GB22" s="69"/>
      <c r="GC22" s="69"/>
      <c r="GD22" s="69"/>
      <c r="GE22" s="69"/>
      <c r="GF22" s="69"/>
      <c r="GG22" s="69"/>
      <c r="GH22" s="69"/>
      <c r="GI22" s="69"/>
      <c r="GJ22" s="69"/>
      <c r="GK22" s="69"/>
      <c r="GL22" s="69"/>
      <c r="GM22" s="69"/>
      <c r="GN22" s="69"/>
      <c r="GO22" s="69"/>
      <c r="GP22" s="69"/>
      <c r="GQ22" s="69"/>
      <c r="GR22" s="69"/>
      <c r="GS22" s="69"/>
      <c r="GT22" s="69"/>
      <c r="GU22" s="69"/>
      <c r="GV22" s="69"/>
      <c r="GW22" s="69"/>
      <c r="GX22" s="69"/>
      <c r="GY22" s="69"/>
      <c r="GZ22" s="69"/>
      <c r="HA22" s="69"/>
      <c r="HB22" s="69"/>
      <c r="HC22" s="69"/>
      <c r="HD22" s="69"/>
      <c r="HE22" s="69"/>
      <c r="HF22" s="69"/>
      <c r="HG22" s="69"/>
      <c r="HH22" s="69"/>
      <c r="HI22" s="69"/>
      <c r="HJ22" s="69"/>
      <c r="HK22" s="69"/>
      <c r="HL22" s="69"/>
      <c r="HM22" s="69"/>
      <c r="HN22" s="69"/>
      <c r="HO22" s="69"/>
      <c r="HP22" s="69"/>
      <c r="HQ22" s="69"/>
      <c r="HR22" s="69"/>
      <c r="HS22" s="69"/>
      <c r="HT22" s="69"/>
      <c r="HU22" s="69"/>
      <c r="HV22" s="69"/>
      <c r="HW22" s="69"/>
      <c r="HX22" s="69"/>
      <c r="HY22" s="69"/>
      <c r="HZ22" s="69"/>
      <c r="IA22" s="69"/>
      <c r="IB22" s="69"/>
      <c r="IC22" s="69"/>
      <c r="ID22" s="69"/>
      <c r="IE22" s="69"/>
      <c r="IF22" s="69"/>
      <c r="IG22" s="69"/>
    </row>
    <row r="23" spans="1:241" s="42" customFormat="1" ht="15.75" x14ac:dyDescent="0.2">
      <c r="A23" s="46"/>
      <c r="B23" s="54" t="s">
        <v>37</v>
      </c>
      <c r="C23" s="54"/>
      <c r="D23" s="54"/>
      <c r="E23" s="54"/>
      <c r="F23" s="41"/>
      <c r="G23" s="119">
        <v>136968</v>
      </c>
      <c r="H23" s="120"/>
      <c r="I23" s="120"/>
      <c r="J23" s="120"/>
      <c r="K23" s="120"/>
      <c r="L23" s="120"/>
      <c r="M23" s="121"/>
      <c r="N23" s="46"/>
      <c r="O23" s="119">
        <v>136999</v>
      </c>
      <c r="P23" s="120"/>
      <c r="Q23" s="120"/>
      <c r="R23" s="120"/>
      <c r="S23" s="120"/>
      <c r="T23" s="120"/>
      <c r="U23" s="121"/>
      <c r="V23" s="46"/>
      <c r="W23" s="119">
        <v>137027</v>
      </c>
      <c r="X23" s="120"/>
      <c r="Y23" s="120"/>
      <c r="Z23" s="120"/>
      <c r="AA23" s="120"/>
      <c r="AB23" s="120"/>
      <c r="AC23" s="121"/>
      <c r="AD23" s="41"/>
      <c r="AE23" s="119">
        <v>137058</v>
      </c>
      <c r="AF23" s="120"/>
      <c r="AG23" s="120"/>
      <c r="AH23" s="120"/>
      <c r="AI23" s="120"/>
      <c r="AJ23" s="120"/>
      <c r="AK23" s="121"/>
      <c r="AL23" s="46"/>
      <c r="AM23" s="119">
        <v>137088</v>
      </c>
      <c r="AN23" s="120"/>
      <c r="AO23" s="120"/>
      <c r="AP23" s="120"/>
      <c r="AQ23" s="120"/>
      <c r="AR23" s="120"/>
      <c r="AS23" s="121"/>
      <c r="AT23" s="46"/>
      <c r="AU23" s="119">
        <v>137119</v>
      </c>
      <c r="AV23" s="120"/>
      <c r="AW23" s="120"/>
      <c r="AX23" s="120"/>
      <c r="AY23" s="120"/>
      <c r="AZ23" s="120"/>
      <c r="BA23" s="121"/>
      <c r="BB23" s="41"/>
      <c r="BC23" s="119">
        <v>137149</v>
      </c>
      <c r="BD23" s="120"/>
      <c r="BE23" s="120"/>
      <c r="BF23" s="120"/>
      <c r="BG23" s="120"/>
      <c r="BH23" s="120"/>
      <c r="BI23" s="121"/>
      <c r="BJ23" s="46"/>
      <c r="BK23" s="119">
        <v>137180</v>
      </c>
      <c r="BL23" s="120"/>
      <c r="BM23" s="120"/>
      <c r="BN23" s="120"/>
      <c r="BO23" s="120"/>
      <c r="BP23" s="120"/>
      <c r="BQ23" s="121"/>
      <c r="BR23" s="46"/>
      <c r="BS23" s="119">
        <v>137211</v>
      </c>
      <c r="BT23" s="120"/>
      <c r="BU23" s="120"/>
      <c r="BV23" s="120"/>
      <c r="BW23" s="120"/>
      <c r="BX23" s="120"/>
      <c r="BY23" s="121"/>
      <c r="BZ23" s="41"/>
      <c r="CA23" s="119">
        <v>137241</v>
      </c>
      <c r="CB23" s="120"/>
      <c r="CC23" s="120"/>
      <c r="CD23" s="120"/>
      <c r="CE23" s="120"/>
      <c r="CF23" s="120"/>
      <c r="CG23" s="121"/>
      <c r="CH23" s="46"/>
      <c r="CI23" s="119">
        <v>137272</v>
      </c>
      <c r="CJ23" s="120"/>
      <c r="CK23" s="120"/>
      <c r="CL23" s="120"/>
      <c r="CM23" s="120"/>
      <c r="CN23" s="120"/>
      <c r="CO23" s="121"/>
      <c r="CP23" s="46"/>
      <c r="CQ23" s="119">
        <v>137302</v>
      </c>
      <c r="CR23" s="120"/>
      <c r="CS23" s="120"/>
      <c r="CT23" s="120"/>
      <c r="CU23" s="120"/>
      <c r="CV23" s="120"/>
      <c r="CW23" s="12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41"/>
      <c r="FE23" s="41"/>
      <c r="FF23" s="41"/>
      <c r="FG23" s="41"/>
      <c r="FH23" s="41"/>
      <c r="FI23" s="41"/>
      <c r="FJ23" s="41"/>
      <c r="FK23" s="41"/>
      <c r="FL23" s="41"/>
      <c r="FM23" s="41"/>
      <c r="FN23" s="41"/>
      <c r="FO23" s="41"/>
      <c r="FP23" s="41"/>
      <c r="FQ23" s="41"/>
      <c r="FR23" s="41"/>
      <c r="FS23" s="41"/>
      <c r="FT23" s="41"/>
      <c r="FU23" s="41"/>
      <c r="FV23" s="41"/>
      <c r="FW23" s="41"/>
      <c r="FX23" s="41"/>
      <c r="FY23" s="41"/>
      <c r="FZ23" s="41"/>
      <c r="GA23" s="41"/>
      <c r="GB23" s="41"/>
      <c r="GC23" s="41"/>
      <c r="GD23" s="41"/>
      <c r="GE23" s="41"/>
      <c r="GF23" s="41"/>
      <c r="GG23" s="41"/>
      <c r="GH23" s="41"/>
      <c r="GI23" s="41"/>
      <c r="GJ23" s="41"/>
      <c r="GK23" s="41"/>
      <c r="GL23" s="41"/>
      <c r="GM23" s="41"/>
      <c r="GN23" s="41"/>
      <c r="GO23" s="41"/>
      <c r="GP23" s="41"/>
      <c r="GQ23" s="41"/>
      <c r="GR23" s="41"/>
      <c r="GS23" s="41"/>
      <c r="GT23" s="41"/>
      <c r="GU23" s="41"/>
      <c r="GV23" s="41"/>
      <c r="GW23" s="41"/>
      <c r="GX23" s="41"/>
      <c r="GY23" s="41"/>
      <c r="GZ23" s="41"/>
      <c r="HA23" s="41"/>
      <c r="HB23" s="41"/>
      <c r="HC23" s="41"/>
      <c r="HD23" s="41"/>
      <c r="HE23" s="41"/>
      <c r="HF23" s="41"/>
      <c r="HG23" s="41"/>
      <c r="HH23" s="41"/>
      <c r="HI23" s="41"/>
      <c r="HJ23" s="41"/>
      <c r="HK23" s="41"/>
      <c r="HL23" s="41"/>
      <c r="HM23" s="41"/>
      <c r="HN23" s="41"/>
      <c r="HO23" s="41"/>
      <c r="HP23" s="41"/>
      <c r="HQ23" s="41"/>
      <c r="HR23" s="41"/>
      <c r="HS23" s="41"/>
      <c r="HT23" s="41"/>
      <c r="HU23" s="41"/>
      <c r="HV23" s="41"/>
      <c r="HW23" s="41"/>
      <c r="HX23" s="41"/>
      <c r="HY23" s="41"/>
      <c r="HZ23" s="41"/>
      <c r="IA23" s="41"/>
      <c r="IB23" s="41"/>
      <c r="IC23" s="41"/>
      <c r="ID23" s="41"/>
      <c r="IE23" s="41"/>
      <c r="IF23" s="41"/>
      <c r="IG23" s="41"/>
    </row>
    <row r="24" spans="1:241" s="42" customFormat="1" ht="12.75" customHeight="1" x14ac:dyDescent="0.2">
      <c r="A24" s="46"/>
      <c r="B24" s="100" t="s">
        <v>99</v>
      </c>
      <c r="C24" s="47"/>
      <c r="D24" s="47"/>
      <c r="E24" s="47"/>
      <c r="F24" s="41"/>
      <c r="G24" s="53" t="s">
        <v>16</v>
      </c>
      <c r="H24" s="52" t="s">
        <v>17</v>
      </c>
      <c r="I24" s="52" t="s">
        <v>18</v>
      </c>
      <c r="J24" s="52" t="s">
        <v>19</v>
      </c>
      <c r="K24" s="52" t="s">
        <v>20</v>
      </c>
      <c r="L24" s="52" t="s">
        <v>21</v>
      </c>
      <c r="M24" s="51" t="s">
        <v>22</v>
      </c>
      <c r="N24" s="46"/>
      <c r="O24" s="50" t="s">
        <v>16</v>
      </c>
      <c r="P24" s="49" t="s">
        <v>17</v>
      </c>
      <c r="Q24" s="49" t="s">
        <v>18</v>
      </c>
      <c r="R24" s="49" t="s">
        <v>19</v>
      </c>
      <c r="S24" s="49" t="s">
        <v>20</v>
      </c>
      <c r="T24" s="49" t="s">
        <v>21</v>
      </c>
      <c r="U24" s="48" t="s">
        <v>22</v>
      </c>
      <c r="V24" s="46"/>
      <c r="W24" s="50" t="s">
        <v>16</v>
      </c>
      <c r="X24" s="49" t="s">
        <v>17</v>
      </c>
      <c r="Y24" s="49" t="s">
        <v>18</v>
      </c>
      <c r="Z24" s="49" t="s">
        <v>19</v>
      </c>
      <c r="AA24" s="49" t="s">
        <v>20</v>
      </c>
      <c r="AB24" s="49" t="s">
        <v>21</v>
      </c>
      <c r="AC24" s="48" t="s">
        <v>22</v>
      </c>
      <c r="AD24" s="41"/>
      <c r="AE24" s="53" t="s">
        <v>16</v>
      </c>
      <c r="AF24" s="52" t="s">
        <v>17</v>
      </c>
      <c r="AG24" s="52" t="s">
        <v>18</v>
      </c>
      <c r="AH24" s="52" t="s">
        <v>19</v>
      </c>
      <c r="AI24" s="52" t="s">
        <v>20</v>
      </c>
      <c r="AJ24" s="52" t="s">
        <v>21</v>
      </c>
      <c r="AK24" s="51" t="s">
        <v>22</v>
      </c>
      <c r="AL24" s="46"/>
      <c r="AM24" s="50" t="s">
        <v>16</v>
      </c>
      <c r="AN24" s="49" t="s">
        <v>17</v>
      </c>
      <c r="AO24" s="49" t="s">
        <v>18</v>
      </c>
      <c r="AP24" s="49" t="s">
        <v>19</v>
      </c>
      <c r="AQ24" s="49" t="s">
        <v>20</v>
      </c>
      <c r="AR24" s="49" t="s">
        <v>21</v>
      </c>
      <c r="AS24" s="48" t="s">
        <v>22</v>
      </c>
      <c r="AT24" s="46"/>
      <c r="AU24" s="50" t="s">
        <v>16</v>
      </c>
      <c r="AV24" s="49" t="s">
        <v>17</v>
      </c>
      <c r="AW24" s="49" t="s">
        <v>18</v>
      </c>
      <c r="AX24" s="49" t="s">
        <v>19</v>
      </c>
      <c r="AY24" s="49" t="s">
        <v>20</v>
      </c>
      <c r="AZ24" s="49" t="s">
        <v>21</v>
      </c>
      <c r="BA24" s="48" t="s">
        <v>22</v>
      </c>
      <c r="BB24" s="41"/>
      <c r="BC24" s="53" t="s">
        <v>16</v>
      </c>
      <c r="BD24" s="52" t="s">
        <v>17</v>
      </c>
      <c r="BE24" s="52" t="s">
        <v>18</v>
      </c>
      <c r="BF24" s="52" t="s">
        <v>19</v>
      </c>
      <c r="BG24" s="52" t="s">
        <v>20</v>
      </c>
      <c r="BH24" s="52" t="s">
        <v>21</v>
      </c>
      <c r="BI24" s="51" t="s">
        <v>22</v>
      </c>
      <c r="BJ24" s="46"/>
      <c r="BK24" s="50" t="s">
        <v>16</v>
      </c>
      <c r="BL24" s="49" t="s">
        <v>17</v>
      </c>
      <c r="BM24" s="49" t="s">
        <v>18</v>
      </c>
      <c r="BN24" s="49" t="s">
        <v>19</v>
      </c>
      <c r="BO24" s="49" t="s">
        <v>20</v>
      </c>
      <c r="BP24" s="49" t="s">
        <v>21</v>
      </c>
      <c r="BQ24" s="48" t="s">
        <v>22</v>
      </c>
      <c r="BR24" s="46"/>
      <c r="BS24" s="50" t="s">
        <v>16</v>
      </c>
      <c r="BT24" s="49" t="s">
        <v>17</v>
      </c>
      <c r="BU24" s="49" t="s">
        <v>18</v>
      </c>
      <c r="BV24" s="49" t="s">
        <v>19</v>
      </c>
      <c r="BW24" s="49" t="s">
        <v>20</v>
      </c>
      <c r="BX24" s="49" t="s">
        <v>21</v>
      </c>
      <c r="BY24" s="48" t="s">
        <v>22</v>
      </c>
      <c r="BZ24" s="41"/>
      <c r="CA24" s="53" t="s">
        <v>16</v>
      </c>
      <c r="CB24" s="52" t="s">
        <v>17</v>
      </c>
      <c r="CC24" s="52" t="s">
        <v>18</v>
      </c>
      <c r="CD24" s="52" t="s">
        <v>19</v>
      </c>
      <c r="CE24" s="52" t="s">
        <v>20</v>
      </c>
      <c r="CF24" s="52" t="s">
        <v>21</v>
      </c>
      <c r="CG24" s="51" t="s">
        <v>22</v>
      </c>
      <c r="CH24" s="46"/>
      <c r="CI24" s="50" t="s">
        <v>16</v>
      </c>
      <c r="CJ24" s="49" t="s">
        <v>17</v>
      </c>
      <c r="CK24" s="49" t="s">
        <v>18</v>
      </c>
      <c r="CL24" s="49" t="s">
        <v>19</v>
      </c>
      <c r="CM24" s="49" t="s">
        <v>20</v>
      </c>
      <c r="CN24" s="49" t="s">
        <v>21</v>
      </c>
      <c r="CO24" s="48" t="s">
        <v>22</v>
      </c>
      <c r="CP24" s="46"/>
      <c r="CQ24" s="50" t="s">
        <v>16</v>
      </c>
      <c r="CR24" s="49" t="s">
        <v>17</v>
      </c>
      <c r="CS24" s="49" t="s">
        <v>18</v>
      </c>
      <c r="CT24" s="49" t="s">
        <v>19</v>
      </c>
      <c r="CU24" s="49" t="s">
        <v>20</v>
      </c>
      <c r="CV24" s="49" t="s">
        <v>21</v>
      </c>
      <c r="CW24" s="48" t="s">
        <v>22</v>
      </c>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c r="GH24" s="41"/>
      <c r="GI24" s="41"/>
      <c r="GJ24" s="41"/>
      <c r="GK24" s="41"/>
      <c r="GL24" s="41"/>
      <c r="GM24" s="41"/>
      <c r="GN24" s="41"/>
      <c r="GO24" s="41"/>
      <c r="GP24" s="41"/>
      <c r="GQ24" s="41"/>
      <c r="GR24" s="41"/>
      <c r="GS24" s="41"/>
      <c r="GT24" s="41"/>
      <c r="GU24" s="41"/>
      <c r="GV24" s="41"/>
      <c r="GW24" s="41"/>
      <c r="GX24" s="41"/>
      <c r="GY24" s="41"/>
      <c r="GZ24" s="41"/>
      <c r="HA24" s="41"/>
      <c r="HB24" s="41"/>
      <c r="HC24" s="41"/>
      <c r="HD24" s="41"/>
      <c r="HE24" s="41"/>
      <c r="HF24" s="41"/>
      <c r="HG24" s="41"/>
      <c r="HH24" s="41"/>
      <c r="HI24" s="41"/>
      <c r="HJ24" s="41"/>
      <c r="HK24" s="41"/>
      <c r="HL24" s="41"/>
      <c r="HM24" s="41"/>
      <c r="HN24" s="41"/>
      <c r="HO24" s="41"/>
      <c r="HP24" s="41"/>
      <c r="HQ24" s="41"/>
      <c r="HR24" s="41"/>
      <c r="HS24" s="41"/>
      <c r="HT24" s="41"/>
      <c r="HU24" s="41"/>
      <c r="HV24" s="41"/>
      <c r="HW24" s="41"/>
      <c r="HX24" s="41"/>
      <c r="HY24" s="41"/>
      <c r="HZ24" s="41"/>
      <c r="IA24" s="41"/>
      <c r="IB24" s="41"/>
      <c r="IC24" s="41"/>
      <c r="ID24" s="41"/>
      <c r="IE24" s="41"/>
      <c r="IF24" s="41"/>
      <c r="IG24" s="41"/>
    </row>
    <row r="25" spans="1:241" s="42" customFormat="1" ht="12.75" customHeight="1" x14ac:dyDescent="0.2">
      <c r="A25" s="46"/>
      <c r="B25" s="86" t="s">
        <v>189</v>
      </c>
      <c r="C25" s="47"/>
      <c r="D25" s="47"/>
      <c r="E25" s="47"/>
      <c r="F25" s="41"/>
      <c r="G25" s="43" t="s">
        <v>5</v>
      </c>
      <c r="H25" s="43" t="s">
        <v>5</v>
      </c>
      <c r="I25" s="43" t="s">
        <v>5</v>
      </c>
      <c r="J25" s="43" t="s">
        <v>5</v>
      </c>
      <c r="K25" s="43" t="s">
        <v>5</v>
      </c>
      <c r="L25" s="43">
        <v>136968</v>
      </c>
      <c r="M25" s="43">
        <v>136969</v>
      </c>
      <c r="N25" s="46"/>
      <c r="O25" s="43" t="s">
        <v>5</v>
      </c>
      <c r="P25" s="43">
        <v>136999</v>
      </c>
      <c r="Q25" s="43">
        <v>137000</v>
      </c>
      <c r="R25" s="43">
        <v>137001</v>
      </c>
      <c r="S25" s="43">
        <v>137002</v>
      </c>
      <c r="T25" s="43">
        <v>137003</v>
      </c>
      <c r="U25" s="43">
        <v>137004</v>
      </c>
      <c r="V25" s="46"/>
      <c r="W25" s="43" t="s">
        <v>5</v>
      </c>
      <c r="X25" s="43">
        <v>137027</v>
      </c>
      <c r="Y25" s="43">
        <v>137028</v>
      </c>
      <c r="Z25" s="43">
        <v>137029</v>
      </c>
      <c r="AA25" s="43">
        <v>137030</v>
      </c>
      <c r="AB25" s="43">
        <v>137031</v>
      </c>
      <c r="AC25" s="43">
        <v>137032</v>
      </c>
      <c r="AD25" s="41"/>
      <c r="AE25" s="43" t="s">
        <v>5</v>
      </c>
      <c r="AF25" s="43" t="s">
        <v>5</v>
      </c>
      <c r="AG25" s="43" t="s">
        <v>5</v>
      </c>
      <c r="AH25" s="43" t="s">
        <v>5</v>
      </c>
      <c r="AI25" s="43">
        <v>137058</v>
      </c>
      <c r="AJ25" s="83">
        <v>137059</v>
      </c>
      <c r="AK25" s="43">
        <v>137060</v>
      </c>
      <c r="AL25" s="46"/>
      <c r="AM25" s="43" t="s">
        <v>5</v>
      </c>
      <c r="AN25" s="43" t="s">
        <v>5</v>
      </c>
      <c r="AO25" s="43" t="s">
        <v>5</v>
      </c>
      <c r="AP25" s="43" t="s">
        <v>5</v>
      </c>
      <c r="AQ25" s="43" t="s">
        <v>5</v>
      </c>
      <c r="AR25" s="43" t="s">
        <v>5</v>
      </c>
      <c r="AS25" s="43">
        <v>137088</v>
      </c>
      <c r="AT25" s="46"/>
      <c r="AU25" s="43" t="s">
        <v>5</v>
      </c>
      <c r="AV25" s="43" t="s">
        <v>5</v>
      </c>
      <c r="AW25" s="43">
        <v>137119</v>
      </c>
      <c r="AX25" s="43">
        <v>137120</v>
      </c>
      <c r="AY25" s="43">
        <v>137121</v>
      </c>
      <c r="AZ25" s="43">
        <v>137122</v>
      </c>
      <c r="BA25" s="43">
        <v>137123</v>
      </c>
      <c r="BB25" s="41"/>
      <c r="BC25" s="43" t="s">
        <v>5</v>
      </c>
      <c r="BD25" s="43" t="s">
        <v>5</v>
      </c>
      <c r="BE25" s="43" t="s">
        <v>5</v>
      </c>
      <c r="BF25" s="43" t="s">
        <v>5</v>
      </c>
      <c r="BG25" s="43">
        <v>137149</v>
      </c>
      <c r="BH25" s="43">
        <v>137150</v>
      </c>
      <c r="BI25" s="43">
        <v>137151</v>
      </c>
      <c r="BJ25" s="46"/>
      <c r="BK25" s="43">
        <v>137180</v>
      </c>
      <c r="BL25" s="43">
        <v>137181</v>
      </c>
      <c r="BM25" s="43">
        <v>137182</v>
      </c>
      <c r="BN25" s="43">
        <v>137183</v>
      </c>
      <c r="BO25" s="43">
        <v>137184</v>
      </c>
      <c r="BP25" s="43">
        <v>137185</v>
      </c>
      <c r="BQ25" s="43">
        <v>137186</v>
      </c>
      <c r="BR25" s="46"/>
      <c r="BS25" s="43" t="s">
        <v>5</v>
      </c>
      <c r="BT25" s="43" t="s">
        <v>5</v>
      </c>
      <c r="BU25" s="43" t="s">
        <v>5</v>
      </c>
      <c r="BV25" s="43">
        <v>137211</v>
      </c>
      <c r="BW25" s="43">
        <v>137212</v>
      </c>
      <c r="BX25" s="43">
        <v>137213</v>
      </c>
      <c r="BY25" s="43">
        <v>137214</v>
      </c>
      <c r="BZ25" s="41"/>
      <c r="CA25" s="43" t="s">
        <v>5</v>
      </c>
      <c r="CB25" s="43" t="s">
        <v>5</v>
      </c>
      <c r="CC25" s="43" t="s">
        <v>5</v>
      </c>
      <c r="CD25" s="43" t="s">
        <v>5</v>
      </c>
      <c r="CE25" s="43" t="s">
        <v>5</v>
      </c>
      <c r="CF25" s="43">
        <v>137241</v>
      </c>
      <c r="CG25" s="43">
        <v>137242</v>
      </c>
      <c r="CH25" s="46"/>
      <c r="CI25" s="43" t="s">
        <v>5</v>
      </c>
      <c r="CJ25" s="43">
        <v>137272</v>
      </c>
      <c r="CK25" s="43">
        <v>137273</v>
      </c>
      <c r="CL25" s="43">
        <v>137274</v>
      </c>
      <c r="CM25" s="43">
        <v>137275</v>
      </c>
      <c r="CN25" s="43">
        <v>137276</v>
      </c>
      <c r="CO25" s="43">
        <v>137277</v>
      </c>
      <c r="CP25" s="46"/>
      <c r="CQ25" s="43" t="s">
        <v>5</v>
      </c>
      <c r="CR25" s="43" t="s">
        <v>5</v>
      </c>
      <c r="CS25" s="43" t="s">
        <v>5</v>
      </c>
      <c r="CT25" s="43">
        <v>137302</v>
      </c>
      <c r="CU25" s="43">
        <v>137303</v>
      </c>
      <c r="CV25" s="43">
        <v>137304</v>
      </c>
      <c r="CW25" s="43">
        <v>137305</v>
      </c>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41"/>
      <c r="FI25" s="41"/>
      <c r="FJ25" s="41"/>
      <c r="FK25" s="41"/>
      <c r="FL25" s="41"/>
      <c r="FM25" s="41"/>
      <c r="FN25" s="41"/>
      <c r="FO25" s="41"/>
      <c r="FP25" s="41"/>
      <c r="FQ25" s="41"/>
      <c r="FR25" s="41"/>
      <c r="FS25" s="41"/>
      <c r="FT25" s="41"/>
      <c r="FU25" s="41"/>
      <c r="FV25" s="41"/>
      <c r="FW25" s="41"/>
      <c r="FX25" s="41"/>
      <c r="FY25" s="41"/>
      <c r="FZ25" s="41"/>
      <c r="GA25" s="41"/>
      <c r="GB25" s="41"/>
      <c r="GC25" s="41"/>
      <c r="GD25" s="41"/>
      <c r="GE25" s="41"/>
      <c r="GF25" s="41"/>
      <c r="GG25" s="41"/>
      <c r="GH25" s="41"/>
      <c r="GI25" s="41"/>
      <c r="GJ25" s="41"/>
      <c r="GK25" s="41"/>
      <c r="GL25" s="41"/>
      <c r="GM25" s="41"/>
      <c r="GN25" s="41"/>
      <c r="GO25" s="41"/>
      <c r="GP25" s="41"/>
      <c r="GQ25" s="41"/>
      <c r="GR25" s="41"/>
      <c r="GS25" s="41"/>
      <c r="GT25" s="41"/>
      <c r="GU25" s="41"/>
      <c r="GV25" s="41"/>
      <c r="GW25" s="41"/>
      <c r="GX25" s="41"/>
      <c r="GY25" s="41"/>
      <c r="GZ25" s="41"/>
      <c r="HA25" s="41"/>
      <c r="HB25" s="41"/>
      <c r="HC25" s="41"/>
      <c r="HD25" s="41"/>
      <c r="HE25" s="41"/>
      <c r="HF25" s="41"/>
      <c r="HG25" s="41"/>
      <c r="HH25" s="41"/>
      <c r="HI25" s="41"/>
      <c r="HJ25" s="41"/>
      <c r="HK25" s="41"/>
      <c r="HL25" s="41"/>
      <c r="HM25" s="41"/>
      <c r="HN25" s="41"/>
      <c r="HO25" s="41"/>
      <c r="HP25" s="41"/>
      <c r="HQ25" s="41"/>
      <c r="HR25" s="41"/>
      <c r="HS25" s="41"/>
      <c r="HT25" s="41"/>
      <c r="HU25" s="41"/>
      <c r="HV25" s="41"/>
      <c r="HW25" s="41"/>
      <c r="HX25" s="41"/>
      <c r="HY25" s="41"/>
      <c r="HZ25" s="41"/>
      <c r="IA25" s="41"/>
      <c r="IB25" s="41"/>
      <c r="IC25" s="41"/>
      <c r="ID25" s="41"/>
      <c r="IE25" s="41"/>
      <c r="IF25" s="41"/>
      <c r="IG25" s="41"/>
    </row>
    <row r="26" spans="1:241" s="42" customFormat="1" ht="12.75" customHeight="1" x14ac:dyDescent="0.2">
      <c r="A26" s="46"/>
      <c r="B26" s="96" t="s">
        <v>196</v>
      </c>
      <c r="C26" s="47"/>
      <c r="D26" s="47"/>
      <c r="E26" s="47"/>
      <c r="F26" s="41"/>
      <c r="G26" s="43">
        <v>136970</v>
      </c>
      <c r="H26" s="43">
        <v>136971</v>
      </c>
      <c r="I26" s="43">
        <v>136972</v>
      </c>
      <c r="J26" s="43">
        <v>136973</v>
      </c>
      <c r="K26" s="43">
        <v>136974</v>
      </c>
      <c r="L26" s="43">
        <v>136975</v>
      </c>
      <c r="M26" s="85">
        <v>136976</v>
      </c>
      <c r="N26" s="46"/>
      <c r="O26" s="43">
        <v>137005</v>
      </c>
      <c r="P26" s="43">
        <v>137006</v>
      </c>
      <c r="Q26" s="43">
        <v>137007</v>
      </c>
      <c r="R26" s="43">
        <v>137008</v>
      </c>
      <c r="S26" s="43">
        <v>137009</v>
      </c>
      <c r="T26" s="43">
        <v>137010</v>
      </c>
      <c r="U26" s="43">
        <v>137011</v>
      </c>
      <c r="V26" s="46"/>
      <c r="W26" s="43">
        <v>137033</v>
      </c>
      <c r="X26" s="99">
        <v>137034</v>
      </c>
      <c r="Y26" s="85">
        <v>137035</v>
      </c>
      <c r="Z26" s="43">
        <v>137036</v>
      </c>
      <c r="AA26" s="43">
        <v>137037</v>
      </c>
      <c r="AB26" s="102">
        <v>137038</v>
      </c>
      <c r="AC26" s="43">
        <v>137039</v>
      </c>
      <c r="AD26" s="41"/>
      <c r="AE26" s="43">
        <v>137061</v>
      </c>
      <c r="AF26" s="43">
        <v>137062</v>
      </c>
      <c r="AG26" s="43">
        <v>137063</v>
      </c>
      <c r="AH26" s="43">
        <v>137064</v>
      </c>
      <c r="AI26" s="43">
        <v>137065</v>
      </c>
      <c r="AJ26" s="43">
        <v>137066</v>
      </c>
      <c r="AK26" s="43">
        <v>137067</v>
      </c>
      <c r="AL26" s="46"/>
      <c r="AM26" s="43">
        <v>137089</v>
      </c>
      <c r="AN26" s="43">
        <v>137090</v>
      </c>
      <c r="AO26" s="43">
        <v>137091</v>
      </c>
      <c r="AP26" s="43">
        <v>137092</v>
      </c>
      <c r="AQ26" s="43">
        <v>137093</v>
      </c>
      <c r="AR26" s="43">
        <v>137094</v>
      </c>
      <c r="AS26" s="43">
        <v>137095</v>
      </c>
      <c r="AT26" s="46"/>
      <c r="AU26" s="43">
        <v>137124</v>
      </c>
      <c r="AV26" s="43">
        <v>137125</v>
      </c>
      <c r="AW26" s="43">
        <v>137126</v>
      </c>
      <c r="AX26" s="43">
        <v>137127</v>
      </c>
      <c r="AY26" s="43">
        <v>137128</v>
      </c>
      <c r="AZ26" s="43">
        <v>137129</v>
      </c>
      <c r="BA26" s="43">
        <v>137130</v>
      </c>
      <c r="BB26" s="41"/>
      <c r="BC26" s="43">
        <v>137152</v>
      </c>
      <c r="BD26" s="43">
        <v>137153</v>
      </c>
      <c r="BE26" s="43">
        <v>137154</v>
      </c>
      <c r="BF26" s="43">
        <v>137155</v>
      </c>
      <c r="BG26" s="43">
        <v>137156</v>
      </c>
      <c r="BH26" s="43">
        <v>137157</v>
      </c>
      <c r="BI26" s="43">
        <v>137158</v>
      </c>
      <c r="BJ26" s="46"/>
      <c r="BK26" s="43">
        <v>137187</v>
      </c>
      <c r="BL26" s="43">
        <v>137188</v>
      </c>
      <c r="BM26" s="43">
        <v>137189</v>
      </c>
      <c r="BN26" s="43">
        <v>137190</v>
      </c>
      <c r="BO26" s="43">
        <v>137191</v>
      </c>
      <c r="BP26" s="43">
        <v>137192</v>
      </c>
      <c r="BQ26" s="43">
        <v>137193</v>
      </c>
      <c r="BR26" s="46"/>
      <c r="BS26" s="43">
        <v>137215</v>
      </c>
      <c r="BT26" s="43">
        <v>137216</v>
      </c>
      <c r="BU26" s="43">
        <v>137217</v>
      </c>
      <c r="BV26" s="43">
        <v>137218</v>
      </c>
      <c r="BW26" s="43">
        <v>137219</v>
      </c>
      <c r="BX26" s="43">
        <v>137220</v>
      </c>
      <c r="BY26" s="43">
        <v>137221</v>
      </c>
      <c r="BZ26" s="41"/>
      <c r="CA26" s="43">
        <v>137243</v>
      </c>
      <c r="CB26" s="43">
        <v>137244</v>
      </c>
      <c r="CC26" s="43">
        <v>137245</v>
      </c>
      <c r="CD26" s="43">
        <v>137246</v>
      </c>
      <c r="CE26" s="43">
        <v>137247</v>
      </c>
      <c r="CF26" s="43">
        <v>137248</v>
      </c>
      <c r="CG26" s="43">
        <v>137249</v>
      </c>
      <c r="CH26" s="46"/>
      <c r="CI26" s="43">
        <v>137278</v>
      </c>
      <c r="CJ26" s="43">
        <v>137279</v>
      </c>
      <c r="CK26" s="43">
        <v>137280</v>
      </c>
      <c r="CL26" s="43">
        <v>137281</v>
      </c>
      <c r="CM26" s="43">
        <v>137282</v>
      </c>
      <c r="CN26" s="43">
        <v>137283</v>
      </c>
      <c r="CO26" s="43">
        <v>137284</v>
      </c>
      <c r="CP26" s="46"/>
      <c r="CQ26" s="43">
        <v>137306</v>
      </c>
      <c r="CR26" s="43">
        <v>137307</v>
      </c>
      <c r="CS26" s="43">
        <v>137308</v>
      </c>
      <c r="CT26" s="43">
        <v>137309</v>
      </c>
      <c r="CU26" s="43">
        <v>137310</v>
      </c>
      <c r="CV26" s="43">
        <v>137311</v>
      </c>
      <c r="CW26" s="43">
        <v>137312</v>
      </c>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41"/>
      <c r="FE26" s="41"/>
      <c r="FF26" s="41"/>
      <c r="FG26" s="41"/>
      <c r="FH26" s="41"/>
      <c r="FI26" s="41"/>
      <c r="FJ26" s="41"/>
      <c r="FK26" s="41"/>
      <c r="FL26" s="41"/>
      <c r="FM26" s="41"/>
      <c r="FN26" s="41"/>
      <c r="FO26" s="41"/>
      <c r="FP26" s="41"/>
      <c r="FQ26" s="41"/>
      <c r="FR26" s="41"/>
      <c r="FS26" s="41"/>
      <c r="FT26" s="41"/>
      <c r="FU26" s="41"/>
      <c r="FV26" s="41"/>
      <c r="FW26" s="41"/>
      <c r="FX26" s="41"/>
      <c r="FY26" s="41"/>
      <c r="FZ26" s="41"/>
      <c r="GA26" s="41"/>
      <c r="GB26" s="41"/>
      <c r="GC26" s="41"/>
      <c r="GD26" s="41"/>
      <c r="GE26" s="41"/>
      <c r="GF26" s="41"/>
      <c r="GG26" s="41"/>
      <c r="GH26" s="41"/>
      <c r="GI26" s="41"/>
      <c r="GJ26" s="41"/>
      <c r="GK26" s="41"/>
      <c r="GL26" s="41"/>
      <c r="GM26" s="41"/>
      <c r="GN26" s="41"/>
      <c r="GO26" s="41"/>
      <c r="GP26" s="41"/>
      <c r="GQ26" s="41"/>
      <c r="GR26" s="41"/>
      <c r="GS26" s="41"/>
      <c r="GT26" s="41"/>
      <c r="GU26" s="41"/>
      <c r="GV26" s="41"/>
      <c r="GW26" s="41"/>
      <c r="GX26" s="41"/>
      <c r="GY26" s="41"/>
      <c r="GZ26" s="41"/>
      <c r="HA26" s="41"/>
      <c r="HB26" s="41"/>
      <c r="HC26" s="41"/>
      <c r="HD26" s="41"/>
      <c r="HE26" s="41"/>
      <c r="HF26" s="41"/>
      <c r="HG26" s="41"/>
      <c r="HH26" s="41"/>
      <c r="HI26" s="41"/>
      <c r="HJ26" s="41"/>
      <c r="HK26" s="41"/>
      <c r="HL26" s="41"/>
      <c r="HM26" s="41"/>
      <c r="HN26" s="41"/>
      <c r="HO26" s="41"/>
      <c r="HP26" s="41"/>
      <c r="HQ26" s="41"/>
      <c r="HR26" s="41"/>
      <c r="HS26" s="41"/>
      <c r="HT26" s="41"/>
      <c r="HU26" s="41"/>
      <c r="HV26" s="41"/>
      <c r="HW26" s="41"/>
      <c r="HX26" s="41"/>
      <c r="HY26" s="41"/>
      <c r="HZ26" s="41"/>
      <c r="IA26" s="41"/>
      <c r="IB26" s="41"/>
      <c r="IC26" s="41"/>
      <c r="ID26" s="41"/>
      <c r="IE26" s="41"/>
      <c r="IF26" s="41"/>
      <c r="IG26" s="41"/>
    </row>
    <row r="27" spans="1:241" s="42" customFormat="1" ht="12.75" customHeight="1" x14ac:dyDescent="0.2">
      <c r="A27" s="46"/>
      <c r="B27" s="47"/>
      <c r="C27" s="47"/>
      <c r="D27" s="47"/>
      <c r="E27" s="47"/>
      <c r="F27" s="41"/>
      <c r="G27" s="43">
        <v>136977</v>
      </c>
      <c r="H27" s="43">
        <v>136978</v>
      </c>
      <c r="I27" s="43">
        <v>136979</v>
      </c>
      <c r="J27" s="43">
        <v>136980</v>
      </c>
      <c r="K27" s="43">
        <v>136981</v>
      </c>
      <c r="L27" s="43">
        <v>136982</v>
      </c>
      <c r="M27" s="43">
        <v>136983</v>
      </c>
      <c r="N27" s="46"/>
      <c r="O27" s="43">
        <v>137012</v>
      </c>
      <c r="P27" s="43">
        <v>137013</v>
      </c>
      <c r="Q27" s="43">
        <v>137014</v>
      </c>
      <c r="R27" s="43">
        <v>137015</v>
      </c>
      <c r="S27" s="43">
        <v>137016</v>
      </c>
      <c r="T27" s="43">
        <v>137017</v>
      </c>
      <c r="U27" s="43">
        <v>137018</v>
      </c>
      <c r="V27" s="46"/>
      <c r="W27" s="43">
        <v>137040</v>
      </c>
      <c r="X27" s="43">
        <v>137041</v>
      </c>
      <c r="Y27" s="43">
        <v>137042</v>
      </c>
      <c r="Z27" s="43">
        <v>137043</v>
      </c>
      <c r="AA27" s="43">
        <v>137044</v>
      </c>
      <c r="AB27" s="89">
        <v>137045</v>
      </c>
      <c r="AC27" s="43">
        <v>137046</v>
      </c>
      <c r="AD27" s="41"/>
      <c r="AE27" s="43">
        <v>137068</v>
      </c>
      <c r="AF27" s="43">
        <v>137069</v>
      </c>
      <c r="AG27" s="43">
        <v>137070</v>
      </c>
      <c r="AH27" s="43">
        <v>137071</v>
      </c>
      <c r="AI27" s="83">
        <v>137072</v>
      </c>
      <c r="AJ27" s="43">
        <v>137073</v>
      </c>
      <c r="AK27" s="43">
        <v>137074</v>
      </c>
      <c r="AL27" s="46"/>
      <c r="AM27" s="43">
        <v>137096</v>
      </c>
      <c r="AN27" s="43">
        <v>137097</v>
      </c>
      <c r="AO27" s="43">
        <v>137098</v>
      </c>
      <c r="AP27" s="43">
        <v>137099</v>
      </c>
      <c r="AQ27" s="43">
        <v>137100</v>
      </c>
      <c r="AR27" s="43">
        <v>137101</v>
      </c>
      <c r="AS27" s="43">
        <v>137102</v>
      </c>
      <c r="AT27" s="46"/>
      <c r="AU27" s="43">
        <v>137131</v>
      </c>
      <c r="AV27" s="43">
        <v>137132</v>
      </c>
      <c r="AW27" s="43">
        <v>137133</v>
      </c>
      <c r="AX27" s="43">
        <v>137134</v>
      </c>
      <c r="AY27" s="43">
        <v>137135</v>
      </c>
      <c r="AZ27" s="43">
        <v>137136</v>
      </c>
      <c r="BA27" s="43">
        <v>137137</v>
      </c>
      <c r="BB27" s="41"/>
      <c r="BC27" s="43">
        <v>137159</v>
      </c>
      <c r="BD27" s="43">
        <v>137160</v>
      </c>
      <c r="BE27" s="43">
        <v>137161</v>
      </c>
      <c r="BF27" s="43">
        <v>137162</v>
      </c>
      <c r="BG27" s="43">
        <v>137163</v>
      </c>
      <c r="BH27" s="43">
        <v>137164</v>
      </c>
      <c r="BI27" s="43">
        <v>137165</v>
      </c>
      <c r="BJ27" s="46"/>
      <c r="BK27" s="43">
        <v>137194</v>
      </c>
      <c r="BL27" s="43">
        <v>137195</v>
      </c>
      <c r="BM27" s="43">
        <v>137196</v>
      </c>
      <c r="BN27" s="43">
        <v>137197</v>
      </c>
      <c r="BO27" s="43">
        <v>137198</v>
      </c>
      <c r="BP27" s="43">
        <v>137199</v>
      </c>
      <c r="BQ27" s="85">
        <v>137200</v>
      </c>
      <c r="BR27" s="46"/>
      <c r="BS27" s="43">
        <v>137222</v>
      </c>
      <c r="BT27" s="43">
        <v>137223</v>
      </c>
      <c r="BU27" s="43">
        <v>137224</v>
      </c>
      <c r="BV27" s="43">
        <v>137225</v>
      </c>
      <c r="BW27" s="43">
        <v>137226</v>
      </c>
      <c r="BX27" s="43">
        <v>137227</v>
      </c>
      <c r="BY27" s="43">
        <v>137228</v>
      </c>
      <c r="BZ27" s="41"/>
      <c r="CA27" s="43">
        <v>137250</v>
      </c>
      <c r="CB27" s="43">
        <v>137251</v>
      </c>
      <c r="CC27" s="43">
        <v>137252</v>
      </c>
      <c r="CD27" s="43">
        <v>137253</v>
      </c>
      <c r="CE27" s="43">
        <v>137254</v>
      </c>
      <c r="CF27" s="43">
        <v>137255</v>
      </c>
      <c r="CG27" s="43">
        <v>137256</v>
      </c>
      <c r="CH27" s="46"/>
      <c r="CI27" s="43">
        <v>137285</v>
      </c>
      <c r="CJ27" s="43">
        <v>137286</v>
      </c>
      <c r="CK27" s="43">
        <v>137287</v>
      </c>
      <c r="CL27" s="43">
        <v>137288</v>
      </c>
      <c r="CM27" s="43">
        <v>137289</v>
      </c>
      <c r="CN27" s="43">
        <v>137290</v>
      </c>
      <c r="CO27" s="43">
        <v>137291</v>
      </c>
      <c r="CP27" s="46"/>
      <c r="CQ27" s="85">
        <v>137313</v>
      </c>
      <c r="CR27" s="43">
        <v>137314</v>
      </c>
      <c r="CS27" s="43">
        <v>137315</v>
      </c>
      <c r="CT27" s="43">
        <v>137316</v>
      </c>
      <c r="CU27" s="43">
        <v>137317</v>
      </c>
      <c r="CV27" s="43">
        <v>137318</v>
      </c>
      <c r="CW27" s="43">
        <v>137319</v>
      </c>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1"/>
      <c r="ED27" s="41"/>
      <c r="EE27" s="41"/>
      <c r="EF27" s="41"/>
      <c r="EG27" s="41"/>
      <c r="EH27" s="41"/>
      <c r="EI27" s="41"/>
      <c r="EJ27" s="41"/>
      <c r="EK27" s="41"/>
      <c r="EL27" s="41"/>
      <c r="EM27" s="41"/>
      <c r="EN27" s="41"/>
      <c r="EO27" s="41"/>
      <c r="EP27" s="41"/>
      <c r="EQ27" s="41"/>
      <c r="ER27" s="41"/>
      <c r="ES27" s="41"/>
      <c r="ET27" s="41"/>
      <c r="EU27" s="41"/>
      <c r="EV27" s="41"/>
      <c r="EW27" s="41"/>
      <c r="EX27" s="41"/>
      <c r="EY27" s="41"/>
      <c r="EZ27" s="41"/>
      <c r="FA27" s="41"/>
      <c r="FB27" s="41"/>
      <c r="FC27" s="41"/>
      <c r="FD27" s="41"/>
      <c r="FE27" s="41"/>
      <c r="FF27" s="41"/>
      <c r="FG27" s="41"/>
      <c r="FH27" s="41"/>
      <c r="FI27" s="41"/>
      <c r="FJ27" s="41"/>
      <c r="FK27" s="41"/>
      <c r="FL27" s="41"/>
      <c r="FM27" s="41"/>
      <c r="FN27" s="41"/>
      <c r="FO27" s="41"/>
      <c r="FP27" s="41"/>
      <c r="FQ27" s="41"/>
      <c r="FR27" s="41"/>
      <c r="FS27" s="41"/>
      <c r="FT27" s="41"/>
      <c r="FU27" s="41"/>
      <c r="FV27" s="41"/>
      <c r="FW27" s="41"/>
      <c r="FX27" s="41"/>
      <c r="FY27" s="41"/>
      <c r="FZ27" s="41"/>
      <c r="GA27" s="41"/>
      <c r="GB27" s="41"/>
      <c r="GC27" s="41"/>
      <c r="GD27" s="41"/>
      <c r="GE27" s="41"/>
      <c r="GF27" s="41"/>
      <c r="GG27" s="41"/>
      <c r="GH27" s="41"/>
      <c r="GI27" s="41"/>
      <c r="GJ27" s="41"/>
      <c r="GK27" s="41"/>
      <c r="GL27" s="41"/>
      <c r="GM27" s="41"/>
      <c r="GN27" s="41"/>
      <c r="GO27" s="41"/>
      <c r="GP27" s="41"/>
      <c r="GQ27" s="41"/>
      <c r="GR27" s="41"/>
      <c r="GS27" s="41"/>
      <c r="GT27" s="41"/>
      <c r="GU27" s="41"/>
      <c r="GV27" s="41"/>
      <c r="GW27" s="41"/>
      <c r="GX27" s="41"/>
      <c r="GY27" s="41"/>
      <c r="GZ27" s="41"/>
      <c r="HA27" s="41"/>
      <c r="HB27" s="41"/>
      <c r="HC27" s="41"/>
      <c r="HD27" s="41"/>
      <c r="HE27" s="41"/>
      <c r="HF27" s="41"/>
      <c r="HG27" s="41"/>
      <c r="HH27" s="41"/>
      <c r="HI27" s="41"/>
      <c r="HJ27" s="41"/>
      <c r="HK27" s="41"/>
      <c r="HL27" s="41"/>
      <c r="HM27" s="41"/>
      <c r="HN27" s="41"/>
      <c r="HO27" s="41"/>
      <c r="HP27" s="41"/>
      <c r="HQ27" s="41"/>
      <c r="HR27" s="41"/>
      <c r="HS27" s="41"/>
      <c r="HT27" s="41"/>
      <c r="HU27" s="41"/>
      <c r="HV27" s="41"/>
      <c r="HW27" s="41"/>
      <c r="HX27" s="41"/>
      <c r="HY27" s="41"/>
      <c r="HZ27" s="41"/>
      <c r="IA27" s="41"/>
      <c r="IB27" s="41"/>
      <c r="IC27" s="41"/>
      <c r="ID27" s="41"/>
      <c r="IE27" s="41"/>
      <c r="IF27" s="41"/>
      <c r="IG27" s="41"/>
    </row>
    <row r="28" spans="1:241" s="42" customFormat="1" x14ac:dyDescent="0.2">
      <c r="A28" s="46"/>
      <c r="B28" s="47"/>
      <c r="C28" s="47"/>
      <c r="D28" s="47"/>
      <c r="E28" s="47"/>
      <c r="F28" s="41"/>
      <c r="G28" s="43">
        <v>136984</v>
      </c>
      <c r="H28" s="43">
        <v>136985</v>
      </c>
      <c r="I28" s="43">
        <v>136986</v>
      </c>
      <c r="J28" s="43">
        <v>136987</v>
      </c>
      <c r="K28" s="43">
        <v>136988</v>
      </c>
      <c r="L28" s="43">
        <v>136989</v>
      </c>
      <c r="M28" s="43">
        <v>136990</v>
      </c>
      <c r="N28" s="46"/>
      <c r="O28" s="43">
        <v>137019</v>
      </c>
      <c r="P28" s="43">
        <v>137020</v>
      </c>
      <c r="Q28" s="43">
        <v>137021</v>
      </c>
      <c r="R28" s="43">
        <v>137022</v>
      </c>
      <c r="S28" s="43">
        <v>137023</v>
      </c>
      <c r="T28" s="43">
        <v>137024</v>
      </c>
      <c r="U28" s="43">
        <v>137025</v>
      </c>
      <c r="V28" s="46"/>
      <c r="W28" s="43">
        <v>137047</v>
      </c>
      <c r="X28" s="43">
        <v>137048</v>
      </c>
      <c r="Y28" s="43">
        <v>137049</v>
      </c>
      <c r="Z28" s="43">
        <v>137050</v>
      </c>
      <c r="AA28" s="43">
        <v>137051</v>
      </c>
      <c r="AB28" s="43">
        <v>137052</v>
      </c>
      <c r="AC28" s="43">
        <v>137053</v>
      </c>
      <c r="AD28" s="41"/>
      <c r="AE28" s="43">
        <v>137075</v>
      </c>
      <c r="AF28" s="99">
        <v>137076</v>
      </c>
      <c r="AG28" s="43">
        <v>137077</v>
      </c>
      <c r="AH28" s="43">
        <v>137078</v>
      </c>
      <c r="AI28" s="43">
        <v>137079</v>
      </c>
      <c r="AJ28" s="43">
        <v>137080</v>
      </c>
      <c r="AK28" s="43">
        <v>137081</v>
      </c>
      <c r="AL28" s="46"/>
      <c r="AM28" s="43">
        <v>137103</v>
      </c>
      <c r="AN28" s="43">
        <v>137104</v>
      </c>
      <c r="AO28" s="43">
        <v>137105</v>
      </c>
      <c r="AP28" s="43">
        <v>137106</v>
      </c>
      <c r="AQ28" s="43">
        <v>137107</v>
      </c>
      <c r="AR28" s="43">
        <v>137108</v>
      </c>
      <c r="AS28" s="43">
        <v>137109</v>
      </c>
      <c r="AT28" s="46"/>
      <c r="AU28" s="43">
        <v>137138</v>
      </c>
      <c r="AV28" s="43">
        <v>137139</v>
      </c>
      <c r="AW28" s="43">
        <v>137140</v>
      </c>
      <c r="AX28" s="43">
        <v>137141</v>
      </c>
      <c r="AY28" s="43">
        <v>137142</v>
      </c>
      <c r="AZ28" s="43">
        <v>137143</v>
      </c>
      <c r="BA28" s="43">
        <v>137144</v>
      </c>
      <c r="BB28" s="41"/>
      <c r="BC28" s="43">
        <v>137166</v>
      </c>
      <c r="BD28" s="43">
        <v>137167</v>
      </c>
      <c r="BE28" s="43">
        <v>137168</v>
      </c>
      <c r="BF28" s="43">
        <v>137169</v>
      </c>
      <c r="BG28" s="43">
        <v>137170</v>
      </c>
      <c r="BH28" s="43">
        <v>137171</v>
      </c>
      <c r="BI28" s="43">
        <v>137172</v>
      </c>
      <c r="BJ28" s="46"/>
      <c r="BK28" s="43">
        <v>137201</v>
      </c>
      <c r="BL28" s="43">
        <v>137202</v>
      </c>
      <c r="BM28" s="43">
        <v>137203</v>
      </c>
      <c r="BN28" s="43">
        <v>137204</v>
      </c>
      <c r="BO28" s="43">
        <v>137205</v>
      </c>
      <c r="BP28" s="43">
        <v>137206</v>
      </c>
      <c r="BQ28" s="43">
        <v>137207</v>
      </c>
      <c r="BR28" s="46"/>
      <c r="BS28" s="43">
        <v>137229</v>
      </c>
      <c r="BT28" s="43">
        <v>137230</v>
      </c>
      <c r="BU28" s="43">
        <v>137231</v>
      </c>
      <c r="BV28" s="43">
        <v>137232</v>
      </c>
      <c r="BW28" s="43">
        <v>137233</v>
      </c>
      <c r="BX28" s="43">
        <v>137234</v>
      </c>
      <c r="BY28" s="43">
        <v>137235</v>
      </c>
      <c r="BZ28" s="41"/>
      <c r="CA28" s="43">
        <v>137257</v>
      </c>
      <c r="CB28" s="43">
        <v>137258</v>
      </c>
      <c r="CC28" s="43">
        <v>137259</v>
      </c>
      <c r="CD28" s="43">
        <v>137260</v>
      </c>
      <c r="CE28" s="43">
        <v>137261</v>
      </c>
      <c r="CF28" s="43">
        <v>137262</v>
      </c>
      <c r="CG28" s="43">
        <v>137263</v>
      </c>
      <c r="CH28" s="46"/>
      <c r="CI28" s="43">
        <v>137292</v>
      </c>
      <c r="CJ28" s="43">
        <v>137293</v>
      </c>
      <c r="CK28" s="43">
        <v>137294</v>
      </c>
      <c r="CL28" s="43">
        <v>137295</v>
      </c>
      <c r="CM28" s="43">
        <v>137296</v>
      </c>
      <c r="CN28" s="43">
        <v>137297</v>
      </c>
      <c r="CO28" s="43">
        <v>137298</v>
      </c>
      <c r="CP28" s="46"/>
      <c r="CQ28" s="43">
        <v>137320</v>
      </c>
      <c r="CR28" s="43">
        <v>137321</v>
      </c>
      <c r="CS28" s="43">
        <v>137322</v>
      </c>
      <c r="CT28" s="43">
        <v>137323</v>
      </c>
      <c r="CU28" s="43">
        <v>137324</v>
      </c>
      <c r="CV28" s="43">
        <v>137325</v>
      </c>
      <c r="CW28" s="43">
        <v>137326</v>
      </c>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c r="EO28" s="41"/>
      <c r="EP28" s="41"/>
      <c r="EQ28" s="41"/>
      <c r="ER28" s="41"/>
      <c r="ES28" s="41"/>
      <c r="ET28" s="41"/>
      <c r="EU28" s="41"/>
      <c r="EV28" s="41"/>
      <c r="EW28" s="41"/>
      <c r="EX28" s="41"/>
      <c r="EY28" s="41"/>
      <c r="EZ28" s="41"/>
      <c r="FA28" s="41"/>
      <c r="FB28" s="41"/>
      <c r="FC28" s="41"/>
      <c r="FD28" s="41"/>
      <c r="FE28" s="41"/>
      <c r="FF28" s="41"/>
      <c r="FG28" s="41"/>
      <c r="FH28" s="41"/>
      <c r="FI28" s="41"/>
      <c r="FJ28" s="41"/>
      <c r="FK28" s="41"/>
      <c r="FL28" s="41"/>
      <c r="FM28" s="41"/>
      <c r="FN28" s="41"/>
      <c r="FO28" s="41"/>
      <c r="FP28" s="41"/>
      <c r="FQ28" s="41"/>
      <c r="FR28" s="41"/>
      <c r="FS28" s="41"/>
      <c r="FT28" s="41"/>
      <c r="FU28" s="41"/>
      <c r="FV28" s="41"/>
      <c r="FW28" s="41"/>
      <c r="FX28" s="41"/>
      <c r="FY28" s="41"/>
      <c r="FZ28" s="41"/>
      <c r="GA28" s="41"/>
      <c r="GB28" s="41"/>
      <c r="GC28" s="41"/>
      <c r="GD28" s="41"/>
      <c r="GE28" s="41"/>
      <c r="GF28" s="41"/>
      <c r="GG28" s="41"/>
      <c r="GH28" s="41"/>
      <c r="GI28" s="41"/>
      <c r="GJ28" s="41"/>
      <c r="GK28" s="41"/>
      <c r="GL28" s="41"/>
      <c r="GM28" s="41"/>
      <c r="GN28" s="41"/>
      <c r="GO28" s="41"/>
      <c r="GP28" s="41"/>
      <c r="GQ28" s="41"/>
      <c r="GR28" s="41"/>
      <c r="GS28" s="41"/>
      <c r="GT28" s="41"/>
      <c r="GU28" s="41"/>
      <c r="GV28" s="41"/>
      <c r="GW28" s="41"/>
      <c r="GX28" s="41"/>
      <c r="GY28" s="41"/>
      <c r="GZ28" s="41"/>
      <c r="HA28" s="41"/>
      <c r="HB28" s="41"/>
      <c r="HC28" s="41"/>
      <c r="HD28" s="41"/>
      <c r="HE28" s="41"/>
      <c r="HF28" s="41"/>
      <c r="HG28" s="41"/>
      <c r="HH28" s="41"/>
      <c r="HI28" s="41"/>
      <c r="HJ28" s="41"/>
      <c r="HK28" s="41"/>
      <c r="HL28" s="41"/>
      <c r="HM28" s="41"/>
      <c r="HN28" s="41"/>
      <c r="HO28" s="41"/>
      <c r="HP28" s="41"/>
      <c r="HQ28" s="41"/>
      <c r="HR28" s="41"/>
      <c r="HS28" s="41"/>
      <c r="HT28" s="41"/>
      <c r="HU28" s="41"/>
      <c r="HV28" s="41"/>
      <c r="HW28" s="41"/>
      <c r="HX28" s="41"/>
      <c r="HY28" s="41"/>
      <c r="HZ28" s="41"/>
      <c r="IA28" s="41"/>
      <c r="IB28" s="41"/>
      <c r="IC28" s="41"/>
      <c r="ID28" s="41"/>
      <c r="IE28" s="41"/>
      <c r="IF28" s="41"/>
      <c r="IG28" s="41"/>
    </row>
    <row r="29" spans="1:241" s="42" customFormat="1" x14ac:dyDescent="0.2">
      <c r="A29" s="46"/>
      <c r="B29" s="47"/>
      <c r="C29" s="47"/>
      <c r="D29" s="47"/>
      <c r="E29" s="47"/>
      <c r="F29" s="41"/>
      <c r="G29" s="43">
        <v>136991</v>
      </c>
      <c r="H29" s="43">
        <v>136992</v>
      </c>
      <c r="I29" s="43">
        <v>136993</v>
      </c>
      <c r="J29" s="43">
        <v>136994</v>
      </c>
      <c r="K29" s="43">
        <v>136995</v>
      </c>
      <c r="L29" s="43">
        <v>136996</v>
      </c>
      <c r="M29" s="43">
        <v>136997</v>
      </c>
      <c r="N29" s="46"/>
      <c r="O29" s="85">
        <v>137026</v>
      </c>
      <c r="P29" s="43" t="s">
        <v>5</v>
      </c>
      <c r="Q29" s="43" t="s">
        <v>5</v>
      </c>
      <c r="R29" s="43" t="s">
        <v>5</v>
      </c>
      <c r="S29" s="43" t="s">
        <v>5</v>
      </c>
      <c r="T29" s="43" t="s">
        <v>5</v>
      </c>
      <c r="U29" s="43" t="s">
        <v>5</v>
      </c>
      <c r="V29" s="46"/>
      <c r="W29" s="43">
        <v>137054</v>
      </c>
      <c r="X29" s="43">
        <v>137055</v>
      </c>
      <c r="Y29" s="43">
        <v>137056</v>
      </c>
      <c r="Z29" s="43">
        <v>137057</v>
      </c>
      <c r="AA29" s="43" t="s">
        <v>5</v>
      </c>
      <c r="AB29" s="43" t="s">
        <v>5</v>
      </c>
      <c r="AC29" s="43" t="s">
        <v>5</v>
      </c>
      <c r="AD29" s="41"/>
      <c r="AE29" s="43">
        <v>137082</v>
      </c>
      <c r="AF29" s="43">
        <v>137083</v>
      </c>
      <c r="AG29" s="43">
        <v>137084</v>
      </c>
      <c r="AH29" s="43">
        <v>137085</v>
      </c>
      <c r="AI29" s="43">
        <v>137086</v>
      </c>
      <c r="AJ29" s="43">
        <v>137087</v>
      </c>
      <c r="AK29" s="43" t="s">
        <v>5</v>
      </c>
      <c r="AL29" s="46"/>
      <c r="AM29" s="43">
        <v>137110</v>
      </c>
      <c r="AN29" s="43">
        <v>137111</v>
      </c>
      <c r="AO29" s="43">
        <v>137112</v>
      </c>
      <c r="AP29" s="43">
        <v>137113</v>
      </c>
      <c r="AQ29" s="43">
        <v>137114</v>
      </c>
      <c r="AR29" s="43">
        <v>137115</v>
      </c>
      <c r="AS29" s="43">
        <v>137116</v>
      </c>
      <c r="AT29" s="46"/>
      <c r="AU29" s="43">
        <v>137145</v>
      </c>
      <c r="AV29" s="43">
        <v>137146</v>
      </c>
      <c r="AW29" s="43">
        <v>137147</v>
      </c>
      <c r="AX29" s="43">
        <v>137148</v>
      </c>
      <c r="AY29" s="43" t="s">
        <v>5</v>
      </c>
      <c r="AZ29" s="43" t="s">
        <v>5</v>
      </c>
      <c r="BA29" s="43" t="s">
        <v>5</v>
      </c>
      <c r="BB29" s="41"/>
      <c r="BC29" s="43">
        <v>137173</v>
      </c>
      <c r="BD29" s="43">
        <v>137174</v>
      </c>
      <c r="BE29" s="43">
        <v>137175</v>
      </c>
      <c r="BF29" s="43">
        <v>137176</v>
      </c>
      <c r="BG29" s="43">
        <v>137177</v>
      </c>
      <c r="BH29" s="43">
        <v>137178</v>
      </c>
      <c r="BI29" s="43">
        <v>137179</v>
      </c>
      <c r="BJ29" s="46"/>
      <c r="BK29" s="43">
        <v>137208</v>
      </c>
      <c r="BL29" s="43">
        <v>137209</v>
      </c>
      <c r="BM29" s="43">
        <v>137210</v>
      </c>
      <c r="BN29" s="43" t="s">
        <v>5</v>
      </c>
      <c r="BO29" s="43" t="s">
        <v>5</v>
      </c>
      <c r="BP29" s="43" t="s">
        <v>5</v>
      </c>
      <c r="BQ29" s="43" t="s">
        <v>5</v>
      </c>
      <c r="BR29" s="46"/>
      <c r="BS29" s="43">
        <v>137236</v>
      </c>
      <c r="BT29" s="43">
        <v>137237</v>
      </c>
      <c r="BU29" s="43">
        <v>137238</v>
      </c>
      <c r="BV29" s="43">
        <v>137239</v>
      </c>
      <c r="BW29" s="43">
        <v>137240</v>
      </c>
      <c r="BX29" s="43" t="s">
        <v>5</v>
      </c>
      <c r="BY29" s="43" t="s">
        <v>5</v>
      </c>
      <c r="BZ29" s="41"/>
      <c r="CA29" s="43">
        <v>137264</v>
      </c>
      <c r="CB29" s="43">
        <v>137265</v>
      </c>
      <c r="CC29" s="43">
        <v>137266</v>
      </c>
      <c r="CD29" s="43">
        <v>137267</v>
      </c>
      <c r="CE29" s="43">
        <v>137268</v>
      </c>
      <c r="CF29" s="43">
        <v>137269</v>
      </c>
      <c r="CG29" s="43">
        <v>137270</v>
      </c>
      <c r="CH29" s="46"/>
      <c r="CI29" s="43">
        <v>137299</v>
      </c>
      <c r="CJ29" s="43">
        <v>137300</v>
      </c>
      <c r="CK29" s="43">
        <v>137301</v>
      </c>
      <c r="CL29" s="43" t="s">
        <v>5</v>
      </c>
      <c r="CM29" s="43" t="s">
        <v>5</v>
      </c>
      <c r="CN29" s="43" t="s">
        <v>5</v>
      </c>
      <c r="CO29" s="43" t="s">
        <v>5</v>
      </c>
      <c r="CP29" s="46"/>
      <c r="CQ29" s="43">
        <v>137327</v>
      </c>
      <c r="CR29" s="43">
        <v>137328</v>
      </c>
      <c r="CS29" s="43">
        <v>137329</v>
      </c>
      <c r="CT29" s="43">
        <v>137330</v>
      </c>
      <c r="CU29" s="43">
        <v>137331</v>
      </c>
      <c r="CV29" s="43">
        <v>137332</v>
      </c>
      <c r="CW29" s="43" t="s">
        <v>5</v>
      </c>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c r="GH29" s="41"/>
      <c r="GI29" s="41"/>
      <c r="GJ29" s="41"/>
      <c r="GK29" s="41"/>
      <c r="GL29" s="41"/>
      <c r="GM29" s="41"/>
      <c r="GN29" s="41"/>
      <c r="GO29" s="41"/>
      <c r="GP29" s="41"/>
      <c r="GQ29" s="41"/>
      <c r="GR29" s="41"/>
      <c r="GS29" s="41"/>
      <c r="GT29" s="41"/>
      <c r="GU29" s="41"/>
      <c r="GV29" s="41"/>
      <c r="GW29" s="41"/>
      <c r="GX29" s="41"/>
      <c r="GY29" s="41"/>
      <c r="GZ29" s="41"/>
      <c r="HA29" s="41"/>
      <c r="HB29" s="41"/>
      <c r="HC29" s="41"/>
      <c r="HD29" s="41"/>
      <c r="HE29" s="41"/>
      <c r="HF29" s="41"/>
      <c r="HG29" s="41"/>
      <c r="HH29" s="41"/>
      <c r="HI29" s="41"/>
      <c r="HJ29" s="41"/>
      <c r="HK29" s="41"/>
      <c r="HL29" s="41"/>
      <c r="HM29" s="41"/>
      <c r="HN29" s="41"/>
      <c r="HO29" s="41"/>
      <c r="HP29" s="41"/>
      <c r="HQ29" s="41"/>
      <c r="HR29" s="41"/>
      <c r="HS29" s="41"/>
      <c r="HT29" s="41"/>
      <c r="HU29" s="41"/>
      <c r="HV29" s="41"/>
      <c r="HW29" s="41"/>
      <c r="HX29" s="41"/>
      <c r="HY29" s="41"/>
      <c r="HZ29" s="41"/>
      <c r="IA29" s="41"/>
      <c r="IB29" s="41"/>
      <c r="IC29" s="41"/>
      <c r="ID29" s="41"/>
      <c r="IE29" s="41"/>
      <c r="IF29" s="41"/>
      <c r="IG29" s="41"/>
    </row>
    <row r="30" spans="1:241" s="42" customFormat="1" x14ac:dyDescent="0.2">
      <c r="A30" s="46"/>
      <c r="B30" s="47"/>
      <c r="C30" s="47"/>
      <c r="D30" s="47"/>
      <c r="E30" s="47"/>
      <c r="F30" s="41"/>
      <c r="G30" s="43">
        <v>136998</v>
      </c>
      <c r="H30" s="43" t="s">
        <v>5</v>
      </c>
      <c r="I30" s="43" t="s">
        <v>5</v>
      </c>
      <c r="J30" s="43" t="s">
        <v>5</v>
      </c>
      <c r="K30" s="43" t="s">
        <v>5</v>
      </c>
      <c r="L30" s="43" t="s">
        <v>5</v>
      </c>
      <c r="M30" s="43" t="s">
        <v>5</v>
      </c>
      <c r="N30" s="44"/>
      <c r="O30" s="43" t="s">
        <v>5</v>
      </c>
      <c r="P30" s="43" t="s">
        <v>5</v>
      </c>
      <c r="Q30" s="43" t="s">
        <v>5</v>
      </c>
      <c r="R30" s="43" t="s">
        <v>5</v>
      </c>
      <c r="S30" s="43" t="s">
        <v>5</v>
      </c>
      <c r="T30" s="43" t="s">
        <v>5</v>
      </c>
      <c r="U30" s="43" t="s">
        <v>5</v>
      </c>
      <c r="V30" s="44"/>
      <c r="W30" s="43" t="s">
        <v>5</v>
      </c>
      <c r="X30" s="43" t="s">
        <v>5</v>
      </c>
      <c r="Y30" s="43" t="s">
        <v>5</v>
      </c>
      <c r="Z30" s="43" t="s">
        <v>5</v>
      </c>
      <c r="AA30" s="43" t="s">
        <v>5</v>
      </c>
      <c r="AB30" s="43" t="s">
        <v>5</v>
      </c>
      <c r="AC30" s="43" t="s">
        <v>5</v>
      </c>
      <c r="AD30" s="41"/>
      <c r="AE30" s="43" t="s">
        <v>5</v>
      </c>
      <c r="AF30" s="43" t="s">
        <v>5</v>
      </c>
      <c r="AG30" s="43" t="s">
        <v>5</v>
      </c>
      <c r="AH30" s="43" t="s">
        <v>5</v>
      </c>
      <c r="AI30" s="43" t="s">
        <v>5</v>
      </c>
      <c r="AJ30" s="43" t="s">
        <v>5</v>
      </c>
      <c r="AK30" s="43" t="s">
        <v>5</v>
      </c>
      <c r="AL30" s="44"/>
      <c r="AM30" s="43">
        <v>137117</v>
      </c>
      <c r="AN30" s="43">
        <v>137118</v>
      </c>
      <c r="AO30" s="43" t="s">
        <v>5</v>
      </c>
      <c r="AP30" s="43" t="s">
        <v>5</v>
      </c>
      <c r="AQ30" s="43" t="s">
        <v>5</v>
      </c>
      <c r="AR30" s="43" t="s">
        <v>5</v>
      </c>
      <c r="AS30" s="43" t="s">
        <v>5</v>
      </c>
      <c r="AT30" s="44"/>
      <c r="AU30" s="43" t="s">
        <v>5</v>
      </c>
      <c r="AV30" s="43" t="s">
        <v>5</v>
      </c>
      <c r="AW30" s="43" t="s">
        <v>5</v>
      </c>
      <c r="AX30" s="43" t="s">
        <v>5</v>
      </c>
      <c r="AY30" s="43" t="s">
        <v>5</v>
      </c>
      <c r="AZ30" s="43" t="s">
        <v>5</v>
      </c>
      <c r="BA30" s="43" t="s">
        <v>5</v>
      </c>
      <c r="BB30" s="41"/>
      <c r="BC30" s="43" t="s">
        <v>5</v>
      </c>
      <c r="BD30" s="43" t="s">
        <v>5</v>
      </c>
      <c r="BE30" s="43" t="s">
        <v>5</v>
      </c>
      <c r="BF30" s="43" t="s">
        <v>5</v>
      </c>
      <c r="BG30" s="43" t="s">
        <v>5</v>
      </c>
      <c r="BH30" s="43" t="s">
        <v>5</v>
      </c>
      <c r="BI30" s="43" t="s">
        <v>5</v>
      </c>
      <c r="BJ30" s="44"/>
      <c r="BK30" s="43" t="s">
        <v>5</v>
      </c>
      <c r="BL30" s="43" t="s">
        <v>5</v>
      </c>
      <c r="BM30" s="43" t="s">
        <v>5</v>
      </c>
      <c r="BN30" s="43" t="s">
        <v>5</v>
      </c>
      <c r="BO30" s="43" t="s">
        <v>5</v>
      </c>
      <c r="BP30" s="43" t="s">
        <v>5</v>
      </c>
      <c r="BQ30" s="43" t="s">
        <v>5</v>
      </c>
      <c r="BR30" s="44"/>
      <c r="BS30" s="43" t="s">
        <v>5</v>
      </c>
      <c r="BT30" s="43" t="s">
        <v>5</v>
      </c>
      <c r="BU30" s="43" t="s">
        <v>5</v>
      </c>
      <c r="BV30" s="43" t="s">
        <v>5</v>
      </c>
      <c r="BW30" s="43" t="s">
        <v>5</v>
      </c>
      <c r="BX30" s="43" t="s">
        <v>5</v>
      </c>
      <c r="BY30" s="43" t="s">
        <v>5</v>
      </c>
      <c r="BZ30" s="41"/>
      <c r="CA30" s="43">
        <v>137271</v>
      </c>
      <c r="CB30" s="43" t="s">
        <v>5</v>
      </c>
      <c r="CC30" s="43" t="s">
        <v>5</v>
      </c>
      <c r="CD30" s="43" t="s">
        <v>5</v>
      </c>
      <c r="CE30" s="43" t="s">
        <v>5</v>
      </c>
      <c r="CF30" s="43" t="s">
        <v>5</v>
      </c>
      <c r="CG30" s="43" t="s">
        <v>5</v>
      </c>
      <c r="CH30" s="44"/>
      <c r="CI30" s="43" t="s">
        <v>5</v>
      </c>
      <c r="CJ30" s="43" t="s">
        <v>5</v>
      </c>
      <c r="CK30" s="43" t="s">
        <v>5</v>
      </c>
      <c r="CL30" s="43" t="s">
        <v>5</v>
      </c>
      <c r="CM30" s="43" t="s">
        <v>5</v>
      </c>
      <c r="CN30" s="43" t="s">
        <v>5</v>
      </c>
      <c r="CO30" s="43" t="s">
        <v>5</v>
      </c>
      <c r="CP30" s="44"/>
      <c r="CQ30" s="43" t="s">
        <v>5</v>
      </c>
      <c r="CR30" s="43" t="s">
        <v>5</v>
      </c>
      <c r="CS30" s="43" t="s">
        <v>5</v>
      </c>
      <c r="CT30" s="43" t="s">
        <v>5</v>
      </c>
      <c r="CU30" s="43" t="s">
        <v>5</v>
      </c>
      <c r="CV30" s="43" t="s">
        <v>5</v>
      </c>
      <c r="CW30" s="43" t="s">
        <v>5</v>
      </c>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c r="EO30" s="41"/>
      <c r="EP30" s="41"/>
      <c r="EQ30" s="41"/>
      <c r="ER30" s="41"/>
      <c r="ES30" s="41"/>
      <c r="ET30" s="41"/>
      <c r="EU30" s="41"/>
      <c r="EV30" s="41"/>
      <c r="EW30" s="41"/>
      <c r="EX30" s="41"/>
      <c r="EY30" s="41"/>
      <c r="EZ30" s="41"/>
      <c r="FA30" s="41"/>
      <c r="FB30" s="41"/>
      <c r="FC30" s="41"/>
      <c r="FD30" s="41"/>
      <c r="FE30" s="41"/>
      <c r="FF30" s="41"/>
      <c r="FG30" s="41"/>
      <c r="FH30" s="41"/>
      <c r="FI30" s="41"/>
      <c r="FJ30" s="41"/>
      <c r="FK30" s="41"/>
      <c r="FL30" s="41"/>
      <c r="FM30" s="41"/>
      <c r="FN30" s="41"/>
      <c r="FO30" s="41"/>
      <c r="FP30" s="41"/>
      <c r="FQ30" s="41"/>
      <c r="FR30" s="41"/>
      <c r="FS30" s="41"/>
      <c r="FT30" s="41"/>
      <c r="FU30" s="41"/>
      <c r="FV30" s="41"/>
      <c r="FW30" s="41"/>
      <c r="FX30" s="41"/>
      <c r="FY30" s="41"/>
      <c r="FZ30" s="41"/>
      <c r="GA30" s="41"/>
      <c r="GB30" s="41"/>
      <c r="GC30" s="41"/>
      <c r="GD30" s="41"/>
      <c r="GE30" s="41"/>
      <c r="GF30" s="41"/>
      <c r="GG30" s="41"/>
      <c r="GH30" s="41"/>
      <c r="GI30" s="41"/>
      <c r="GJ30" s="41"/>
      <c r="GK30" s="41"/>
      <c r="GL30" s="41"/>
      <c r="GM30" s="41"/>
      <c r="GN30" s="41"/>
      <c r="GO30" s="41"/>
      <c r="GP30" s="41"/>
      <c r="GQ30" s="41"/>
      <c r="GR30" s="41"/>
      <c r="GS30" s="41"/>
      <c r="GT30" s="41"/>
      <c r="GU30" s="41"/>
      <c r="GV30" s="41"/>
      <c r="GW30" s="41"/>
      <c r="GX30" s="41"/>
      <c r="GY30" s="41"/>
      <c r="GZ30" s="41"/>
      <c r="HA30" s="41"/>
      <c r="HB30" s="41"/>
      <c r="HC30" s="41"/>
      <c r="HD30" s="41"/>
      <c r="HE30" s="41"/>
      <c r="HF30" s="41"/>
      <c r="HG30" s="41"/>
      <c r="HH30" s="41"/>
      <c r="HI30" s="41"/>
      <c r="HJ30" s="41"/>
      <c r="HK30" s="41"/>
      <c r="HL30" s="41"/>
      <c r="HM30" s="41"/>
      <c r="HN30" s="41"/>
      <c r="HO30" s="41"/>
      <c r="HP30" s="41"/>
      <c r="HQ30" s="41"/>
      <c r="HR30" s="41"/>
      <c r="HS30" s="41"/>
      <c r="HT30" s="41"/>
      <c r="HU30" s="41"/>
      <c r="HV30" s="41"/>
      <c r="HW30" s="41"/>
      <c r="HX30" s="41"/>
      <c r="HY30" s="41"/>
      <c r="HZ30" s="41"/>
      <c r="IA30" s="41"/>
      <c r="IB30" s="41"/>
      <c r="IC30" s="41"/>
      <c r="ID30" s="41"/>
      <c r="IE30" s="41"/>
      <c r="IF30" s="41"/>
      <c r="IG30" s="41"/>
    </row>
    <row r="31" spans="1:241" s="70" customFormat="1" ht="11.25" x14ac:dyDescent="0.2">
      <c r="A31" s="71"/>
      <c r="B31" s="68"/>
      <c r="C31" s="68"/>
      <c r="D31" s="68"/>
      <c r="E31" s="68"/>
      <c r="F31" s="69"/>
      <c r="G31" s="69" t="s">
        <v>59</v>
      </c>
      <c r="H31" s="69"/>
      <c r="I31" s="69" t="s">
        <v>60</v>
      </c>
      <c r="J31" s="69"/>
      <c r="K31" s="69" t="s">
        <v>61</v>
      </c>
      <c r="L31" s="69"/>
      <c r="M31" s="69" t="s">
        <v>62</v>
      </c>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c r="EN31" s="69"/>
      <c r="EO31" s="69"/>
      <c r="EP31" s="69"/>
      <c r="EQ31" s="69"/>
      <c r="ER31" s="69"/>
      <c r="ES31" s="69"/>
      <c r="ET31" s="69"/>
      <c r="EU31" s="69"/>
      <c r="EV31" s="69"/>
      <c r="EW31" s="69"/>
      <c r="EX31" s="69"/>
      <c r="EY31" s="69"/>
      <c r="EZ31" s="69"/>
      <c r="FA31" s="69"/>
      <c r="FB31" s="69"/>
      <c r="FC31" s="69"/>
      <c r="FD31" s="69"/>
      <c r="FE31" s="69"/>
      <c r="FF31" s="69"/>
      <c r="FG31" s="69"/>
      <c r="FH31" s="69"/>
      <c r="FI31" s="69"/>
      <c r="FJ31" s="69"/>
      <c r="FK31" s="69"/>
      <c r="FL31" s="69"/>
      <c r="FM31" s="69"/>
      <c r="FN31" s="69"/>
      <c r="FO31" s="69"/>
      <c r="FP31" s="69"/>
      <c r="FQ31" s="69"/>
      <c r="FR31" s="69"/>
      <c r="FS31" s="69"/>
      <c r="FT31" s="69"/>
      <c r="FU31" s="69"/>
      <c r="FV31" s="69"/>
      <c r="FW31" s="69"/>
      <c r="FX31" s="69"/>
      <c r="FY31" s="69"/>
      <c r="FZ31" s="69"/>
      <c r="GA31" s="69"/>
      <c r="GB31" s="69"/>
      <c r="GC31" s="69"/>
      <c r="GD31" s="69"/>
      <c r="GE31" s="69"/>
      <c r="GF31" s="69"/>
      <c r="GG31" s="69"/>
      <c r="GH31" s="69"/>
      <c r="GI31" s="69"/>
      <c r="GJ31" s="69"/>
      <c r="GK31" s="69"/>
      <c r="GL31" s="69"/>
      <c r="GM31" s="69"/>
      <c r="GN31" s="69"/>
      <c r="GO31" s="69"/>
      <c r="GP31" s="69"/>
      <c r="GQ31" s="69"/>
      <c r="GR31" s="69"/>
      <c r="GS31" s="69"/>
      <c r="GT31" s="69"/>
      <c r="GU31" s="69"/>
      <c r="GV31" s="69"/>
      <c r="GW31" s="69"/>
      <c r="GX31" s="69"/>
      <c r="GY31" s="69"/>
      <c r="GZ31" s="69"/>
      <c r="HA31" s="69"/>
      <c r="HB31" s="69"/>
      <c r="HC31" s="69"/>
      <c r="HD31" s="69"/>
      <c r="HE31" s="69"/>
      <c r="HF31" s="69"/>
      <c r="HG31" s="69"/>
      <c r="HH31" s="69"/>
      <c r="HI31" s="69"/>
      <c r="HJ31" s="69"/>
      <c r="HK31" s="69"/>
      <c r="HL31" s="69"/>
      <c r="HM31" s="69"/>
      <c r="HN31" s="69"/>
      <c r="HO31" s="69"/>
      <c r="HP31" s="69"/>
      <c r="HQ31" s="69"/>
      <c r="HR31" s="69"/>
      <c r="HS31" s="69"/>
      <c r="HT31" s="69"/>
      <c r="HU31" s="69"/>
      <c r="HV31" s="69"/>
      <c r="HW31" s="69"/>
      <c r="HX31" s="69"/>
      <c r="HY31" s="69"/>
      <c r="HZ31" s="69"/>
      <c r="IA31" s="69"/>
      <c r="IB31" s="69"/>
      <c r="IC31" s="69"/>
      <c r="ID31" s="69"/>
      <c r="IE31" s="69"/>
      <c r="IF31" s="69"/>
      <c r="IG31" s="69"/>
    </row>
    <row r="32" spans="1:241" s="42" customFormat="1" ht="15.75" x14ac:dyDescent="0.2">
      <c r="A32" s="44"/>
      <c r="B32" s="54" t="s">
        <v>38</v>
      </c>
      <c r="C32" s="54"/>
      <c r="D32" s="54"/>
      <c r="E32" s="54"/>
      <c r="F32" s="41"/>
      <c r="G32" s="119">
        <v>138794</v>
      </c>
      <c r="H32" s="120"/>
      <c r="I32" s="120"/>
      <c r="J32" s="120"/>
      <c r="K32" s="120"/>
      <c r="L32" s="120"/>
      <c r="M32" s="121"/>
      <c r="N32" s="46"/>
      <c r="O32" s="119">
        <v>138825</v>
      </c>
      <c r="P32" s="120"/>
      <c r="Q32" s="120"/>
      <c r="R32" s="120"/>
      <c r="S32" s="120"/>
      <c r="T32" s="120"/>
      <c r="U32" s="121"/>
      <c r="V32" s="46"/>
      <c r="W32" s="119">
        <v>138854</v>
      </c>
      <c r="X32" s="120"/>
      <c r="Y32" s="120"/>
      <c r="Z32" s="120"/>
      <c r="AA32" s="120"/>
      <c r="AB32" s="120"/>
      <c r="AC32" s="121"/>
      <c r="AD32" s="41"/>
      <c r="AE32" s="119">
        <v>138885</v>
      </c>
      <c r="AF32" s="120"/>
      <c r="AG32" s="120"/>
      <c r="AH32" s="120"/>
      <c r="AI32" s="120"/>
      <c r="AJ32" s="120"/>
      <c r="AK32" s="121"/>
      <c r="AL32" s="46"/>
      <c r="AM32" s="119">
        <v>138915</v>
      </c>
      <c r="AN32" s="120"/>
      <c r="AO32" s="120"/>
      <c r="AP32" s="120"/>
      <c r="AQ32" s="120"/>
      <c r="AR32" s="120"/>
      <c r="AS32" s="121"/>
      <c r="AT32" s="46"/>
      <c r="AU32" s="119">
        <v>138946</v>
      </c>
      <c r="AV32" s="120"/>
      <c r="AW32" s="120"/>
      <c r="AX32" s="120"/>
      <c r="AY32" s="120"/>
      <c r="AZ32" s="120"/>
      <c r="BA32" s="121"/>
      <c r="BB32" s="41"/>
      <c r="BC32" s="119">
        <v>138976</v>
      </c>
      <c r="BD32" s="120"/>
      <c r="BE32" s="120"/>
      <c r="BF32" s="120"/>
      <c r="BG32" s="120"/>
      <c r="BH32" s="120"/>
      <c r="BI32" s="121"/>
      <c r="BJ32" s="46"/>
      <c r="BK32" s="119">
        <v>139007</v>
      </c>
      <c r="BL32" s="120"/>
      <c r="BM32" s="120"/>
      <c r="BN32" s="120"/>
      <c r="BO32" s="120"/>
      <c r="BP32" s="120"/>
      <c r="BQ32" s="121"/>
      <c r="BR32" s="46"/>
      <c r="BS32" s="119">
        <v>139038</v>
      </c>
      <c r="BT32" s="120"/>
      <c r="BU32" s="120"/>
      <c r="BV32" s="120"/>
      <c r="BW32" s="120"/>
      <c r="BX32" s="120"/>
      <c r="BY32" s="121"/>
      <c r="BZ32" s="41"/>
      <c r="CA32" s="119">
        <v>139068</v>
      </c>
      <c r="CB32" s="120"/>
      <c r="CC32" s="120"/>
      <c r="CD32" s="120"/>
      <c r="CE32" s="120"/>
      <c r="CF32" s="120"/>
      <c r="CG32" s="121"/>
      <c r="CH32" s="46"/>
      <c r="CI32" s="119">
        <v>139099</v>
      </c>
      <c r="CJ32" s="120"/>
      <c r="CK32" s="120"/>
      <c r="CL32" s="120"/>
      <c r="CM32" s="120"/>
      <c r="CN32" s="120"/>
      <c r="CO32" s="121"/>
      <c r="CP32" s="46"/>
      <c r="CQ32" s="119">
        <v>139129</v>
      </c>
      <c r="CR32" s="120"/>
      <c r="CS32" s="120"/>
      <c r="CT32" s="120"/>
      <c r="CU32" s="120"/>
      <c r="CV32" s="120"/>
      <c r="CW32" s="12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c r="EX32" s="41"/>
      <c r="EY32" s="41"/>
      <c r="EZ32" s="41"/>
      <c r="FA32" s="41"/>
      <c r="FB32" s="41"/>
      <c r="FC32" s="41"/>
      <c r="FD32" s="41"/>
      <c r="FE32" s="41"/>
      <c r="FF32" s="41"/>
      <c r="FG32" s="41"/>
      <c r="FH32" s="41"/>
      <c r="FI32" s="41"/>
      <c r="FJ32" s="41"/>
      <c r="FK32" s="41"/>
      <c r="FL32" s="41"/>
      <c r="FM32" s="41"/>
      <c r="FN32" s="41"/>
      <c r="FO32" s="41"/>
      <c r="FP32" s="41"/>
      <c r="FQ32" s="41"/>
      <c r="FR32" s="41"/>
      <c r="FS32" s="41"/>
      <c r="FT32" s="41"/>
      <c r="FU32" s="41"/>
      <c r="FV32" s="41"/>
      <c r="FW32" s="41"/>
      <c r="FX32" s="41"/>
      <c r="FY32" s="41"/>
      <c r="FZ32" s="41"/>
      <c r="GA32" s="41"/>
      <c r="GB32" s="41"/>
      <c r="GC32" s="41"/>
      <c r="GD32" s="41"/>
      <c r="GE32" s="41"/>
      <c r="GF32" s="41"/>
      <c r="GG32" s="41"/>
      <c r="GH32" s="41"/>
      <c r="GI32" s="41"/>
      <c r="GJ32" s="41"/>
      <c r="GK32" s="41"/>
      <c r="GL32" s="41"/>
      <c r="GM32" s="41"/>
      <c r="GN32" s="41"/>
      <c r="GO32" s="41"/>
      <c r="GP32" s="41"/>
      <c r="GQ32" s="41"/>
      <c r="GR32" s="41"/>
      <c r="GS32" s="41"/>
      <c r="GT32" s="41"/>
      <c r="GU32" s="41"/>
      <c r="GV32" s="41"/>
      <c r="GW32" s="41"/>
      <c r="GX32" s="41"/>
      <c r="GY32" s="41"/>
      <c r="GZ32" s="41"/>
      <c r="HA32" s="41"/>
      <c r="HB32" s="41"/>
      <c r="HC32" s="41"/>
      <c r="HD32" s="41"/>
      <c r="HE32" s="41"/>
      <c r="HF32" s="41"/>
      <c r="HG32" s="41"/>
      <c r="HH32" s="41"/>
      <c r="HI32" s="41"/>
      <c r="HJ32" s="41"/>
      <c r="HK32" s="41"/>
      <c r="HL32" s="41"/>
      <c r="HM32" s="41"/>
      <c r="HN32" s="41"/>
      <c r="HO32" s="41"/>
      <c r="HP32" s="41"/>
      <c r="HQ32" s="41"/>
      <c r="HR32" s="41"/>
      <c r="HS32" s="41"/>
      <c r="HT32" s="41"/>
      <c r="HU32" s="41"/>
      <c r="HV32" s="41"/>
      <c r="HW32" s="41"/>
      <c r="HX32" s="41"/>
      <c r="HY32" s="41"/>
      <c r="HZ32" s="41"/>
      <c r="IA32" s="41"/>
      <c r="IB32" s="41"/>
      <c r="IC32" s="41"/>
      <c r="ID32" s="41"/>
      <c r="IE32" s="41"/>
      <c r="IF32" s="41"/>
      <c r="IG32" s="41"/>
    </row>
    <row r="33" spans="1:241" s="42" customFormat="1" x14ac:dyDescent="0.2">
      <c r="A33" s="46"/>
      <c r="B33" s="47"/>
      <c r="C33" s="47"/>
      <c r="D33" s="47"/>
      <c r="E33" s="47"/>
      <c r="F33" s="41"/>
      <c r="G33" s="53" t="s">
        <v>16</v>
      </c>
      <c r="H33" s="52" t="s">
        <v>17</v>
      </c>
      <c r="I33" s="52" t="s">
        <v>18</v>
      </c>
      <c r="J33" s="52" t="s">
        <v>19</v>
      </c>
      <c r="K33" s="52" t="s">
        <v>20</v>
      </c>
      <c r="L33" s="52" t="s">
        <v>21</v>
      </c>
      <c r="M33" s="51" t="s">
        <v>22</v>
      </c>
      <c r="N33" s="46"/>
      <c r="O33" s="50" t="s">
        <v>16</v>
      </c>
      <c r="P33" s="49" t="s">
        <v>17</v>
      </c>
      <c r="Q33" s="49" t="s">
        <v>18</v>
      </c>
      <c r="R33" s="49" t="s">
        <v>19</v>
      </c>
      <c r="S33" s="49" t="s">
        <v>20</v>
      </c>
      <c r="T33" s="49" t="s">
        <v>21</v>
      </c>
      <c r="U33" s="48" t="s">
        <v>22</v>
      </c>
      <c r="V33" s="46"/>
      <c r="W33" s="50" t="s">
        <v>16</v>
      </c>
      <c r="X33" s="49" t="s">
        <v>17</v>
      </c>
      <c r="Y33" s="49" t="s">
        <v>18</v>
      </c>
      <c r="Z33" s="49" t="s">
        <v>19</v>
      </c>
      <c r="AA33" s="49" t="s">
        <v>20</v>
      </c>
      <c r="AB33" s="49" t="s">
        <v>21</v>
      </c>
      <c r="AC33" s="48" t="s">
        <v>22</v>
      </c>
      <c r="AD33" s="41"/>
      <c r="AE33" s="53" t="s">
        <v>16</v>
      </c>
      <c r="AF33" s="52" t="s">
        <v>17</v>
      </c>
      <c r="AG33" s="52" t="s">
        <v>18</v>
      </c>
      <c r="AH33" s="52" t="s">
        <v>19</v>
      </c>
      <c r="AI33" s="52" t="s">
        <v>20</v>
      </c>
      <c r="AJ33" s="52" t="s">
        <v>21</v>
      </c>
      <c r="AK33" s="51" t="s">
        <v>22</v>
      </c>
      <c r="AL33" s="46"/>
      <c r="AM33" s="50" t="s">
        <v>16</v>
      </c>
      <c r="AN33" s="49" t="s">
        <v>17</v>
      </c>
      <c r="AO33" s="49" t="s">
        <v>18</v>
      </c>
      <c r="AP33" s="49" t="s">
        <v>19</v>
      </c>
      <c r="AQ33" s="49" t="s">
        <v>20</v>
      </c>
      <c r="AR33" s="49" t="s">
        <v>21</v>
      </c>
      <c r="AS33" s="48" t="s">
        <v>22</v>
      </c>
      <c r="AT33" s="46"/>
      <c r="AU33" s="50" t="s">
        <v>16</v>
      </c>
      <c r="AV33" s="49" t="s">
        <v>17</v>
      </c>
      <c r="AW33" s="49" t="s">
        <v>18</v>
      </c>
      <c r="AX33" s="49" t="s">
        <v>19</v>
      </c>
      <c r="AY33" s="49" t="s">
        <v>20</v>
      </c>
      <c r="AZ33" s="49" t="s">
        <v>21</v>
      </c>
      <c r="BA33" s="48" t="s">
        <v>22</v>
      </c>
      <c r="BB33" s="41"/>
      <c r="BC33" s="53" t="s">
        <v>16</v>
      </c>
      <c r="BD33" s="52" t="s">
        <v>17</v>
      </c>
      <c r="BE33" s="52" t="s">
        <v>18</v>
      </c>
      <c r="BF33" s="52" t="s">
        <v>19</v>
      </c>
      <c r="BG33" s="52" t="s">
        <v>20</v>
      </c>
      <c r="BH33" s="52" t="s">
        <v>21</v>
      </c>
      <c r="BI33" s="51" t="s">
        <v>22</v>
      </c>
      <c r="BJ33" s="46"/>
      <c r="BK33" s="50" t="s">
        <v>16</v>
      </c>
      <c r="BL33" s="49" t="s">
        <v>17</v>
      </c>
      <c r="BM33" s="49" t="s">
        <v>18</v>
      </c>
      <c r="BN33" s="49" t="s">
        <v>19</v>
      </c>
      <c r="BO33" s="49" t="s">
        <v>20</v>
      </c>
      <c r="BP33" s="49" t="s">
        <v>21</v>
      </c>
      <c r="BQ33" s="48" t="s">
        <v>22</v>
      </c>
      <c r="BR33" s="46"/>
      <c r="BS33" s="50" t="s">
        <v>16</v>
      </c>
      <c r="BT33" s="49" t="s">
        <v>17</v>
      </c>
      <c r="BU33" s="49" t="s">
        <v>18</v>
      </c>
      <c r="BV33" s="49" t="s">
        <v>19</v>
      </c>
      <c r="BW33" s="49" t="s">
        <v>20</v>
      </c>
      <c r="BX33" s="49" t="s">
        <v>21</v>
      </c>
      <c r="BY33" s="48" t="s">
        <v>22</v>
      </c>
      <c r="BZ33" s="41"/>
      <c r="CA33" s="53" t="s">
        <v>16</v>
      </c>
      <c r="CB33" s="52" t="s">
        <v>17</v>
      </c>
      <c r="CC33" s="52" t="s">
        <v>18</v>
      </c>
      <c r="CD33" s="52" t="s">
        <v>19</v>
      </c>
      <c r="CE33" s="52" t="s">
        <v>20</v>
      </c>
      <c r="CF33" s="52" t="s">
        <v>21</v>
      </c>
      <c r="CG33" s="51" t="s">
        <v>22</v>
      </c>
      <c r="CH33" s="46"/>
      <c r="CI33" s="50" t="s">
        <v>16</v>
      </c>
      <c r="CJ33" s="49" t="s">
        <v>17</v>
      </c>
      <c r="CK33" s="49" t="s">
        <v>18</v>
      </c>
      <c r="CL33" s="49" t="s">
        <v>19</v>
      </c>
      <c r="CM33" s="49" t="s">
        <v>20</v>
      </c>
      <c r="CN33" s="49" t="s">
        <v>21</v>
      </c>
      <c r="CO33" s="48" t="s">
        <v>22</v>
      </c>
      <c r="CP33" s="46"/>
      <c r="CQ33" s="50" t="s">
        <v>16</v>
      </c>
      <c r="CR33" s="49" t="s">
        <v>17</v>
      </c>
      <c r="CS33" s="49" t="s">
        <v>18</v>
      </c>
      <c r="CT33" s="49" t="s">
        <v>19</v>
      </c>
      <c r="CU33" s="49" t="s">
        <v>20</v>
      </c>
      <c r="CV33" s="49" t="s">
        <v>21</v>
      </c>
      <c r="CW33" s="48" t="s">
        <v>22</v>
      </c>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c r="GC33" s="41"/>
      <c r="GD33" s="41"/>
      <c r="GE33" s="41"/>
      <c r="GF33" s="41"/>
      <c r="GG33" s="41"/>
      <c r="GH33" s="41"/>
      <c r="GI33" s="41"/>
      <c r="GJ33" s="41"/>
      <c r="GK33" s="41"/>
      <c r="GL33" s="41"/>
      <c r="GM33" s="41"/>
      <c r="GN33" s="41"/>
      <c r="GO33" s="41"/>
      <c r="GP33" s="41"/>
      <c r="GQ33" s="41"/>
      <c r="GR33" s="41"/>
      <c r="GS33" s="41"/>
      <c r="GT33" s="41"/>
      <c r="GU33" s="41"/>
      <c r="GV33" s="41"/>
      <c r="GW33" s="41"/>
      <c r="GX33" s="41"/>
      <c r="GY33" s="41"/>
      <c r="GZ33" s="41"/>
      <c r="HA33" s="41"/>
      <c r="HB33" s="41"/>
      <c r="HC33" s="41"/>
      <c r="HD33" s="41"/>
      <c r="HE33" s="41"/>
      <c r="HF33" s="41"/>
      <c r="HG33" s="41"/>
      <c r="HH33" s="41"/>
      <c r="HI33" s="41"/>
      <c r="HJ33" s="41"/>
      <c r="HK33" s="41"/>
      <c r="HL33" s="41"/>
      <c r="HM33" s="41"/>
      <c r="HN33" s="41"/>
      <c r="HO33" s="41"/>
      <c r="HP33" s="41"/>
      <c r="HQ33" s="41"/>
      <c r="HR33" s="41"/>
      <c r="HS33" s="41"/>
      <c r="HT33" s="41"/>
      <c r="HU33" s="41"/>
      <c r="HV33" s="41"/>
      <c r="HW33" s="41"/>
      <c r="HX33" s="41"/>
      <c r="HY33" s="41"/>
      <c r="HZ33" s="41"/>
      <c r="IA33" s="41"/>
      <c r="IB33" s="41"/>
      <c r="IC33" s="41"/>
      <c r="ID33" s="41"/>
      <c r="IE33" s="41"/>
      <c r="IF33" s="41"/>
      <c r="IG33" s="41"/>
    </row>
    <row r="34" spans="1:241" s="42" customFormat="1" x14ac:dyDescent="0.2">
      <c r="A34" s="46"/>
      <c r="B34" s="47"/>
      <c r="C34" s="47"/>
      <c r="D34" s="47"/>
      <c r="E34" s="47"/>
      <c r="F34" s="41"/>
      <c r="G34" s="43" t="s">
        <v>5</v>
      </c>
      <c r="H34" s="43" t="s">
        <v>5</v>
      </c>
      <c r="I34" s="43" t="s">
        <v>5</v>
      </c>
      <c r="J34" s="43" t="s">
        <v>5</v>
      </c>
      <c r="K34" s="43">
        <v>138794</v>
      </c>
      <c r="L34" s="43">
        <v>138795</v>
      </c>
      <c r="M34" s="43">
        <v>138796</v>
      </c>
      <c r="N34" s="46"/>
      <c r="O34" s="43">
        <v>138825</v>
      </c>
      <c r="P34" s="43">
        <v>138826</v>
      </c>
      <c r="Q34" s="43">
        <v>138827</v>
      </c>
      <c r="R34" s="43">
        <v>138828</v>
      </c>
      <c r="S34" s="43">
        <v>138829</v>
      </c>
      <c r="T34" s="43">
        <v>138830</v>
      </c>
      <c r="U34" s="43">
        <v>138831</v>
      </c>
      <c r="V34" s="46"/>
      <c r="W34" s="43" t="s">
        <v>5</v>
      </c>
      <c r="X34" s="43">
        <v>138854</v>
      </c>
      <c r="Y34" s="43">
        <v>138855</v>
      </c>
      <c r="Z34" s="43">
        <v>138856</v>
      </c>
      <c r="AA34" s="43">
        <v>138857</v>
      </c>
      <c r="AB34" s="43">
        <v>138858</v>
      </c>
      <c r="AC34" s="43">
        <v>138859</v>
      </c>
      <c r="AD34" s="41"/>
      <c r="AE34" s="43" t="s">
        <v>5</v>
      </c>
      <c r="AF34" s="43" t="s">
        <v>5</v>
      </c>
      <c r="AG34" s="43" t="s">
        <v>5</v>
      </c>
      <c r="AH34" s="43" t="s">
        <v>5</v>
      </c>
      <c r="AI34" s="43">
        <v>138885</v>
      </c>
      <c r="AJ34" s="43">
        <v>138886</v>
      </c>
      <c r="AK34" s="43">
        <v>138887</v>
      </c>
      <c r="AL34" s="46"/>
      <c r="AM34" s="43" t="s">
        <v>5</v>
      </c>
      <c r="AN34" s="43" t="s">
        <v>5</v>
      </c>
      <c r="AO34" s="43" t="s">
        <v>5</v>
      </c>
      <c r="AP34" s="43" t="s">
        <v>5</v>
      </c>
      <c r="AQ34" s="43" t="s">
        <v>5</v>
      </c>
      <c r="AR34" s="43" t="s">
        <v>5</v>
      </c>
      <c r="AS34" s="43">
        <v>138915</v>
      </c>
      <c r="AT34" s="46"/>
      <c r="AU34" s="43" t="s">
        <v>5</v>
      </c>
      <c r="AV34" s="43" t="s">
        <v>5</v>
      </c>
      <c r="AW34" s="43">
        <v>138946</v>
      </c>
      <c r="AX34" s="43">
        <v>138947</v>
      </c>
      <c r="AY34" s="43">
        <v>138948</v>
      </c>
      <c r="AZ34" s="43">
        <v>138949</v>
      </c>
      <c r="BA34" s="43">
        <v>138950</v>
      </c>
      <c r="BB34" s="41"/>
      <c r="BC34" s="43" t="s">
        <v>5</v>
      </c>
      <c r="BD34" s="43" t="s">
        <v>5</v>
      </c>
      <c r="BE34" s="43" t="s">
        <v>5</v>
      </c>
      <c r="BF34" s="43" t="s">
        <v>5</v>
      </c>
      <c r="BG34" s="43">
        <v>138976</v>
      </c>
      <c r="BH34" s="43">
        <v>138977</v>
      </c>
      <c r="BI34" s="43">
        <v>138978</v>
      </c>
      <c r="BJ34" s="46"/>
      <c r="BK34" s="43">
        <v>139007</v>
      </c>
      <c r="BL34" s="43">
        <v>139008</v>
      </c>
      <c r="BM34" s="43">
        <v>139009</v>
      </c>
      <c r="BN34" s="43">
        <v>139010</v>
      </c>
      <c r="BO34" s="43">
        <v>139011</v>
      </c>
      <c r="BP34" s="43">
        <v>139012</v>
      </c>
      <c r="BQ34" s="43">
        <v>139013</v>
      </c>
      <c r="BR34" s="46"/>
      <c r="BS34" s="43" t="s">
        <v>5</v>
      </c>
      <c r="BT34" s="43" t="s">
        <v>5</v>
      </c>
      <c r="BU34" s="43" t="s">
        <v>5</v>
      </c>
      <c r="BV34" s="43">
        <v>139038</v>
      </c>
      <c r="BW34" s="43">
        <v>139039</v>
      </c>
      <c r="BX34" s="43">
        <v>139040</v>
      </c>
      <c r="BY34" s="43">
        <v>139041</v>
      </c>
      <c r="BZ34" s="41"/>
      <c r="CA34" s="43" t="s">
        <v>5</v>
      </c>
      <c r="CB34" s="43" t="s">
        <v>5</v>
      </c>
      <c r="CC34" s="43" t="s">
        <v>5</v>
      </c>
      <c r="CD34" s="43" t="s">
        <v>5</v>
      </c>
      <c r="CE34" s="43" t="s">
        <v>5</v>
      </c>
      <c r="CF34" s="43">
        <v>139068</v>
      </c>
      <c r="CG34" s="43">
        <v>139069</v>
      </c>
      <c r="CH34" s="46"/>
      <c r="CI34" s="43" t="s">
        <v>5</v>
      </c>
      <c r="CJ34" s="43">
        <v>139099</v>
      </c>
      <c r="CK34" s="43">
        <v>139100</v>
      </c>
      <c r="CL34" s="43">
        <v>139101</v>
      </c>
      <c r="CM34" s="43">
        <v>139102</v>
      </c>
      <c r="CN34" s="43">
        <v>139103</v>
      </c>
      <c r="CO34" s="43">
        <v>139104</v>
      </c>
      <c r="CP34" s="46"/>
      <c r="CQ34" s="43" t="s">
        <v>5</v>
      </c>
      <c r="CR34" s="43" t="s">
        <v>5</v>
      </c>
      <c r="CS34" s="43" t="s">
        <v>5</v>
      </c>
      <c r="CT34" s="43">
        <v>139129</v>
      </c>
      <c r="CU34" s="43">
        <v>139130</v>
      </c>
      <c r="CV34" s="43">
        <v>139131</v>
      </c>
      <c r="CW34" s="43">
        <v>139132</v>
      </c>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c r="EW34" s="41"/>
      <c r="EX34" s="41"/>
      <c r="EY34" s="41"/>
      <c r="EZ34" s="41"/>
      <c r="FA34" s="41"/>
      <c r="FB34" s="41"/>
      <c r="FC34" s="41"/>
      <c r="FD34" s="41"/>
      <c r="FE34" s="41"/>
      <c r="FF34" s="41"/>
      <c r="FG34" s="41"/>
      <c r="FH34" s="41"/>
      <c r="FI34" s="41"/>
      <c r="FJ34" s="41"/>
      <c r="FK34" s="41"/>
      <c r="FL34" s="41"/>
      <c r="FM34" s="41"/>
      <c r="FN34" s="41"/>
      <c r="FO34" s="41"/>
      <c r="FP34" s="41"/>
      <c r="FQ34" s="41"/>
      <c r="FR34" s="41"/>
      <c r="FS34" s="41"/>
      <c r="FT34" s="41"/>
      <c r="FU34" s="41"/>
      <c r="FV34" s="41"/>
      <c r="FW34" s="41"/>
      <c r="FX34" s="41"/>
      <c r="FY34" s="41"/>
      <c r="FZ34" s="41"/>
      <c r="GA34" s="41"/>
      <c r="GB34" s="41"/>
      <c r="GC34" s="41"/>
      <c r="GD34" s="41"/>
      <c r="GE34" s="41"/>
      <c r="GF34" s="41"/>
      <c r="GG34" s="41"/>
      <c r="GH34" s="41"/>
      <c r="GI34" s="41"/>
      <c r="GJ34" s="41"/>
      <c r="GK34" s="41"/>
      <c r="GL34" s="41"/>
      <c r="GM34" s="41"/>
      <c r="GN34" s="41"/>
      <c r="GO34" s="41"/>
      <c r="GP34" s="41"/>
      <c r="GQ34" s="41"/>
      <c r="GR34" s="41"/>
      <c r="GS34" s="41"/>
      <c r="GT34" s="41"/>
      <c r="GU34" s="41"/>
      <c r="GV34" s="41"/>
      <c r="GW34" s="41"/>
      <c r="GX34" s="41"/>
      <c r="GY34" s="41"/>
      <c r="GZ34" s="41"/>
      <c r="HA34" s="41"/>
      <c r="HB34" s="41"/>
      <c r="HC34" s="41"/>
      <c r="HD34" s="41"/>
      <c r="HE34" s="41"/>
      <c r="HF34" s="41"/>
      <c r="HG34" s="41"/>
      <c r="HH34" s="41"/>
      <c r="HI34" s="41"/>
      <c r="HJ34" s="41"/>
      <c r="HK34" s="41"/>
      <c r="HL34" s="41"/>
      <c r="HM34" s="41"/>
      <c r="HN34" s="41"/>
      <c r="HO34" s="41"/>
      <c r="HP34" s="41"/>
      <c r="HQ34" s="41"/>
      <c r="HR34" s="41"/>
      <c r="HS34" s="41"/>
      <c r="HT34" s="41"/>
      <c r="HU34" s="41"/>
      <c r="HV34" s="41"/>
      <c r="HW34" s="41"/>
      <c r="HX34" s="41"/>
      <c r="HY34" s="41"/>
      <c r="HZ34" s="41"/>
      <c r="IA34" s="41"/>
      <c r="IB34" s="41"/>
      <c r="IC34" s="41"/>
      <c r="ID34" s="41"/>
      <c r="IE34" s="41"/>
      <c r="IF34" s="41"/>
      <c r="IG34" s="41"/>
    </row>
    <row r="35" spans="1:241" s="42" customFormat="1" x14ac:dyDescent="0.2">
      <c r="A35" s="46"/>
      <c r="B35" s="47"/>
      <c r="C35" s="47"/>
      <c r="D35" s="47"/>
      <c r="E35" s="47"/>
      <c r="F35" s="41"/>
      <c r="G35" s="43">
        <v>138797</v>
      </c>
      <c r="H35" s="43">
        <v>138798</v>
      </c>
      <c r="I35" s="43">
        <v>138799</v>
      </c>
      <c r="J35" s="43">
        <v>138800</v>
      </c>
      <c r="K35" s="43">
        <v>138801</v>
      </c>
      <c r="L35" s="85">
        <v>138802</v>
      </c>
      <c r="M35" s="43">
        <v>138803</v>
      </c>
      <c r="N35" s="46"/>
      <c r="O35" s="43">
        <v>138832</v>
      </c>
      <c r="P35" s="43">
        <v>138833</v>
      </c>
      <c r="Q35" s="43">
        <v>138834</v>
      </c>
      <c r="R35" s="43">
        <v>138835</v>
      </c>
      <c r="S35" s="43">
        <v>138836</v>
      </c>
      <c r="T35" s="43">
        <v>138837</v>
      </c>
      <c r="U35" s="43">
        <v>138838</v>
      </c>
      <c r="V35" s="46"/>
      <c r="W35" s="43">
        <v>138860</v>
      </c>
      <c r="X35" s="55">
        <v>138861</v>
      </c>
      <c r="Y35" s="85">
        <v>138862</v>
      </c>
      <c r="Z35" s="43">
        <v>138863</v>
      </c>
      <c r="AA35" s="43">
        <v>138864</v>
      </c>
      <c r="AB35" s="43">
        <v>138865</v>
      </c>
      <c r="AC35" s="43">
        <v>138866</v>
      </c>
      <c r="AD35" s="41"/>
      <c r="AE35" s="43">
        <v>138888</v>
      </c>
      <c r="AF35" s="43">
        <v>138889</v>
      </c>
      <c r="AG35" s="43">
        <v>138890</v>
      </c>
      <c r="AH35" s="43">
        <v>138891</v>
      </c>
      <c r="AI35" s="43">
        <v>138892</v>
      </c>
      <c r="AJ35" s="43">
        <v>138893</v>
      </c>
      <c r="AK35" s="43">
        <v>138894</v>
      </c>
      <c r="AL35" s="46"/>
      <c r="AM35" s="43">
        <v>138916</v>
      </c>
      <c r="AN35" s="43">
        <v>138917</v>
      </c>
      <c r="AO35" s="43">
        <v>138918</v>
      </c>
      <c r="AP35" s="43">
        <v>138919</v>
      </c>
      <c r="AQ35" s="43">
        <v>138920</v>
      </c>
      <c r="AR35" s="43">
        <v>138921</v>
      </c>
      <c r="AS35" s="43">
        <v>138922</v>
      </c>
      <c r="AT35" s="46"/>
      <c r="AU35" s="43">
        <v>138951</v>
      </c>
      <c r="AV35" s="43">
        <v>138952</v>
      </c>
      <c r="AW35" s="43">
        <v>138953</v>
      </c>
      <c r="AX35" s="43">
        <v>138954</v>
      </c>
      <c r="AY35" s="43">
        <v>138955</v>
      </c>
      <c r="AZ35" s="43">
        <v>138956</v>
      </c>
      <c r="BA35" s="43">
        <v>138957</v>
      </c>
      <c r="BB35" s="41"/>
      <c r="BC35" s="43">
        <v>138979</v>
      </c>
      <c r="BD35" s="43">
        <v>138980</v>
      </c>
      <c r="BE35" s="43">
        <v>138981</v>
      </c>
      <c r="BF35" s="43">
        <v>138982</v>
      </c>
      <c r="BG35" s="43">
        <v>138983</v>
      </c>
      <c r="BH35" s="43">
        <v>138984</v>
      </c>
      <c r="BI35" s="43">
        <v>138985</v>
      </c>
      <c r="BJ35" s="46"/>
      <c r="BK35" s="43">
        <v>139014</v>
      </c>
      <c r="BL35" s="43">
        <v>139015</v>
      </c>
      <c r="BM35" s="43">
        <v>139016</v>
      </c>
      <c r="BN35" s="43">
        <v>139017</v>
      </c>
      <c r="BO35" s="43">
        <v>139018</v>
      </c>
      <c r="BP35" s="43">
        <v>139019</v>
      </c>
      <c r="BQ35" s="43">
        <v>139020</v>
      </c>
      <c r="BR35" s="46"/>
      <c r="BS35" s="43">
        <v>139042</v>
      </c>
      <c r="BT35" s="43">
        <v>139043</v>
      </c>
      <c r="BU35" s="43">
        <v>139044</v>
      </c>
      <c r="BV35" s="43">
        <v>139045</v>
      </c>
      <c r="BW35" s="43">
        <v>139046</v>
      </c>
      <c r="BX35" s="43">
        <v>139047</v>
      </c>
      <c r="BY35" s="43">
        <v>139048</v>
      </c>
      <c r="BZ35" s="41"/>
      <c r="CA35" s="43">
        <v>139070</v>
      </c>
      <c r="CB35" s="43">
        <v>139071</v>
      </c>
      <c r="CC35" s="43">
        <v>139072</v>
      </c>
      <c r="CD35" s="43">
        <v>139073</v>
      </c>
      <c r="CE35" s="43">
        <v>139074</v>
      </c>
      <c r="CF35" s="43">
        <v>139075</v>
      </c>
      <c r="CG35" s="43">
        <v>139076</v>
      </c>
      <c r="CH35" s="46"/>
      <c r="CI35" s="43">
        <v>139105</v>
      </c>
      <c r="CJ35" s="43">
        <v>139106</v>
      </c>
      <c r="CK35" s="43">
        <v>139107</v>
      </c>
      <c r="CL35" s="43">
        <v>139108</v>
      </c>
      <c r="CM35" s="43">
        <v>139109</v>
      </c>
      <c r="CN35" s="43">
        <v>139110</v>
      </c>
      <c r="CO35" s="43">
        <v>139111</v>
      </c>
      <c r="CP35" s="46"/>
      <c r="CQ35" s="43">
        <v>139133</v>
      </c>
      <c r="CR35" s="43">
        <v>139134</v>
      </c>
      <c r="CS35" s="43">
        <v>139135</v>
      </c>
      <c r="CT35" s="43">
        <v>139136</v>
      </c>
      <c r="CU35" s="43">
        <v>139137</v>
      </c>
      <c r="CV35" s="43">
        <v>139138</v>
      </c>
      <c r="CW35" s="43">
        <v>139139</v>
      </c>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c r="EO35" s="41"/>
      <c r="EP35" s="41"/>
      <c r="EQ35" s="41"/>
      <c r="ER35" s="41"/>
      <c r="ES35" s="41"/>
      <c r="ET35" s="41"/>
      <c r="EU35" s="41"/>
      <c r="EV35" s="41"/>
      <c r="EW35" s="41"/>
      <c r="EX35" s="41"/>
      <c r="EY35" s="41"/>
      <c r="EZ35" s="41"/>
      <c r="FA35" s="41"/>
      <c r="FB35" s="41"/>
      <c r="FC35" s="41"/>
      <c r="FD35" s="41"/>
      <c r="FE35" s="41"/>
      <c r="FF35" s="41"/>
      <c r="FG35" s="41"/>
      <c r="FH35" s="41"/>
      <c r="FI35" s="41"/>
      <c r="FJ35" s="41"/>
      <c r="FK35" s="41"/>
      <c r="FL35" s="41"/>
      <c r="FM35" s="41"/>
      <c r="FN35" s="41"/>
      <c r="FO35" s="41"/>
      <c r="FP35" s="41"/>
      <c r="FQ35" s="41"/>
      <c r="FR35" s="41"/>
      <c r="FS35" s="41"/>
      <c r="FT35" s="41"/>
      <c r="FU35" s="41"/>
      <c r="FV35" s="41"/>
      <c r="FW35" s="41"/>
      <c r="FX35" s="41"/>
      <c r="FY35" s="41"/>
      <c r="FZ35" s="41"/>
      <c r="GA35" s="41"/>
      <c r="GB35" s="41"/>
      <c r="GC35" s="41"/>
      <c r="GD35" s="41"/>
      <c r="GE35" s="41"/>
      <c r="GF35" s="41"/>
      <c r="GG35" s="41"/>
      <c r="GH35" s="41"/>
      <c r="GI35" s="41"/>
      <c r="GJ35" s="41"/>
      <c r="GK35" s="41"/>
      <c r="GL35" s="41"/>
      <c r="GM35" s="41"/>
      <c r="GN35" s="41"/>
      <c r="GO35" s="41"/>
      <c r="GP35" s="41"/>
      <c r="GQ35" s="41"/>
      <c r="GR35" s="41"/>
      <c r="GS35" s="41"/>
      <c r="GT35" s="41"/>
      <c r="GU35" s="41"/>
      <c r="GV35" s="41"/>
      <c r="GW35" s="41"/>
      <c r="GX35" s="41"/>
      <c r="GY35" s="41"/>
      <c r="GZ35" s="41"/>
      <c r="HA35" s="41"/>
      <c r="HB35" s="41"/>
      <c r="HC35" s="41"/>
      <c r="HD35" s="41"/>
      <c r="HE35" s="41"/>
      <c r="HF35" s="41"/>
      <c r="HG35" s="41"/>
      <c r="HH35" s="41"/>
      <c r="HI35" s="41"/>
      <c r="HJ35" s="41"/>
      <c r="HK35" s="41"/>
      <c r="HL35" s="41"/>
      <c r="HM35" s="41"/>
      <c r="HN35" s="41"/>
      <c r="HO35" s="41"/>
      <c r="HP35" s="41"/>
      <c r="HQ35" s="41"/>
      <c r="HR35" s="41"/>
      <c r="HS35" s="41"/>
      <c r="HT35" s="41"/>
      <c r="HU35" s="41"/>
      <c r="HV35" s="41"/>
      <c r="HW35" s="41"/>
      <c r="HX35" s="41"/>
      <c r="HY35" s="41"/>
      <c r="HZ35" s="41"/>
      <c r="IA35" s="41"/>
      <c r="IB35" s="41"/>
      <c r="IC35" s="41"/>
      <c r="ID35" s="41"/>
      <c r="IE35" s="41"/>
      <c r="IF35" s="41"/>
      <c r="IG35" s="41"/>
    </row>
    <row r="36" spans="1:241" s="42" customFormat="1" x14ac:dyDescent="0.2">
      <c r="A36" s="46"/>
      <c r="B36" s="45"/>
      <c r="C36" s="45"/>
      <c r="D36" s="45"/>
      <c r="E36" s="45"/>
      <c r="F36" s="41"/>
      <c r="G36" s="43">
        <v>138804</v>
      </c>
      <c r="H36" s="43">
        <v>138805</v>
      </c>
      <c r="I36" s="43">
        <v>138806</v>
      </c>
      <c r="J36" s="43">
        <v>138807</v>
      </c>
      <c r="K36" s="43">
        <v>138808</v>
      </c>
      <c r="L36" s="43">
        <v>138809</v>
      </c>
      <c r="M36" s="43">
        <v>138810</v>
      </c>
      <c r="N36" s="46"/>
      <c r="O36" s="43">
        <v>138839</v>
      </c>
      <c r="P36" s="43">
        <v>138840</v>
      </c>
      <c r="Q36" s="43">
        <v>138841</v>
      </c>
      <c r="R36" s="43">
        <v>138842</v>
      </c>
      <c r="S36" s="43">
        <v>138843</v>
      </c>
      <c r="T36" s="43">
        <v>138844</v>
      </c>
      <c r="U36" s="43">
        <v>138845</v>
      </c>
      <c r="V36" s="46"/>
      <c r="W36" s="43">
        <v>138867</v>
      </c>
      <c r="X36" s="43">
        <v>138868</v>
      </c>
      <c r="Y36" s="43">
        <v>138869</v>
      </c>
      <c r="Z36" s="43">
        <v>138870</v>
      </c>
      <c r="AA36" s="43">
        <v>138871</v>
      </c>
      <c r="AB36" s="43">
        <v>138872</v>
      </c>
      <c r="AC36" s="43">
        <v>138873</v>
      </c>
      <c r="AD36" s="41"/>
      <c r="AE36" s="43">
        <v>138895</v>
      </c>
      <c r="AF36" s="43">
        <v>138896</v>
      </c>
      <c r="AG36" s="43">
        <v>138897</v>
      </c>
      <c r="AH36" s="43">
        <v>138898</v>
      </c>
      <c r="AI36" s="43">
        <v>138899</v>
      </c>
      <c r="AJ36" s="43">
        <v>138900</v>
      </c>
      <c r="AK36" s="43">
        <v>138901</v>
      </c>
      <c r="AL36" s="46"/>
      <c r="AM36" s="43">
        <v>138923</v>
      </c>
      <c r="AN36" s="43">
        <v>138924</v>
      </c>
      <c r="AO36" s="43">
        <v>138925</v>
      </c>
      <c r="AP36" s="43">
        <v>138926</v>
      </c>
      <c r="AQ36" s="43">
        <v>138927</v>
      </c>
      <c r="AR36" s="43">
        <v>138928</v>
      </c>
      <c r="AS36" s="43">
        <v>138929</v>
      </c>
      <c r="AT36" s="46"/>
      <c r="AU36" s="43">
        <v>138958</v>
      </c>
      <c r="AV36" s="43">
        <v>138959</v>
      </c>
      <c r="AW36" s="43">
        <v>138960</v>
      </c>
      <c r="AX36" s="43">
        <v>138961</v>
      </c>
      <c r="AY36" s="43">
        <v>138962</v>
      </c>
      <c r="AZ36" s="43">
        <v>138963</v>
      </c>
      <c r="BA36" s="43">
        <v>138964</v>
      </c>
      <c r="BB36" s="41"/>
      <c r="BC36" s="43">
        <v>138986</v>
      </c>
      <c r="BD36" s="43">
        <v>138987</v>
      </c>
      <c r="BE36" s="43">
        <v>138988</v>
      </c>
      <c r="BF36" s="43">
        <v>138989</v>
      </c>
      <c r="BG36" s="43">
        <v>138990</v>
      </c>
      <c r="BH36" s="43">
        <v>138991</v>
      </c>
      <c r="BI36" s="43">
        <v>138992</v>
      </c>
      <c r="BJ36" s="46"/>
      <c r="BK36" s="43">
        <v>139021</v>
      </c>
      <c r="BL36" s="43">
        <v>139022</v>
      </c>
      <c r="BM36" s="43">
        <v>139023</v>
      </c>
      <c r="BN36" s="43">
        <v>139024</v>
      </c>
      <c r="BO36" s="43">
        <v>139025</v>
      </c>
      <c r="BP36" s="43">
        <v>139026</v>
      </c>
      <c r="BQ36" s="85">
        <v>139027</v>
      </c>
      <c r="BR36" s="46"/>
      <c r="BS36" s="43">
        <v>139049</v>
      </c>
      <c r="BT36" s="43">
        <v>139050</v>
      </c>
      <c r="BU36" s="43">
        <v>139051</v>
      </c>
      <c r="BV36" s="43">
        <v>139052</v>
      </c>
      <c r="BW36" s="43">
        <v>139053</v>
      </c>
      <c r="BX36" s="43">
        <v>139054</v>
      </c>
      <c r="BY36" s="43">
        <v>139055</v>
      </c>
      <c r="BZ36" s="41"/>
      <c r="CA36" s="43">
        <v>139077</v>
      </c>
      <c r="CB36" s="43">
        <v>139078</v>
      </c>
      <c r="CC36" s="43">
        <v>139079</v>
      </c>
      <c r="CD36" s="43">
        <v>139080</v>
      </c>
      <c r="CE36" s="43">
        <v>139081</v>
      </c>
      <c r="CF36" s="43">
        <v>139082</v>
      </c>
      <c r="CG36" s="43">
        <v>139083</v>
      </c>
      <c r="CH36" s="46"/>
      <c r="CI36" s="43">
        <v>139112</v>
      </c>
      <c r="CJ36" s="43">
        <v>139113</v>
      </c>
      <c r="CK36" s="43">
        <v>139114</v>
      </c>
      <c r="CL36" s="43">
        <v>139115</v>
      </c>
      <c r="CM36" s="43">
        <v>139116</v>
      </c>
      <c r="CN36" s="43">
        <v>139117</v>
      </c>
      <c r="CO36" s="43">
        <v>139118</v>
      </c>
      <c r="CP36" s="46"/>
      <c r="CQ36" s="85">
        <v>139140</v>
      </c>
      <c r="CR36" s="43">
        <v>139141</v>
      </c>
      <c r="CS36" s="43">
        <v>139142</v>
      </c>
      <c r="CT36" s="43">
        <v>139143</v>
      </c>
      <c r="CU36" s="43">
        <v>139144</v>
      </c>
      <c r="CV36" s="43">
        <v>139145</v>
      </c>
      <c r="CW36" s="43">
        <v>139146</v>
      </c>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41"/>
      <c r="FP36" s="41"/>
      <c r="FQ36" s="41"/>
      <c r="FR36" s="41"/>
      <c r="FS36" s="41"/>
      <c r="FT36" s="41"/>
      <c r="FU36" s="41"/>
      <c r="FV36" s="41"/>
      <c r="FW36" s="41"/>
      <c r="FX36" s="41"/>
      <c r="FY36" s="41"/>
      <c r="FZ36" s="41"/>
      <c r="GA36" s="41"/>
      <c r="GB36" s="41"/>
      <c r="GC36" s="41"/>
      <c r="GD36" s="41"/>
      <c r="GE36" s="41"/>
      <c r="GF36" s="41"/>
      <c r="GG36" s="41"/>
      <c r="GH36" s="41"/>
      <c r="GI36" s="41"/>
      <c r="GJ36" s="41"/>
      <c r="GK36" s="41"/>
      <c r="GL36" s="41"/>
      <c r="GM36" s="41"/>
      <c r="GN36" s="41"/>
      <c r="GO36" s="41"/>
      <c r="GP36" s="41"/>
      <c r="GQ36" s="41"/>
      <c r="GR36" s="41"/>
      <c r="GS36" s="41"/>
      <c r="GT36" s="41"/>
      <c r="GU36" s="41"/>
      <c r="GV36" s="41"/>
      <c r="GW36" s="41"/>
      <c r="GX36" s="41"/>
      <c r="GY36" s="41"/>
      <c r="GZ36" s="41"/>
      <c r="HA36" s="41"/>
      <c r="HB36" s="41"/>
      <c r="HC36" s="41"/>
      <c r="HD36" s="41"/>
      <c r="HE36" s="41"/>
      <c r="HF36" s="41"/>
      <c r="HG36" s="41"/>
      <c r="HH36" s="41"/>
      <c r="HI36" s="41"/>
      <c r="HJ36" s="41"/>
      <c r="HK36" s="41"/>
      <c r="HL36" s="41"/>
      <c r="HM36" s="41"/>
      <c r="HN36" s="41"/>
      <c r="HO36" s="41"/>
      <c r="HP36" s="41"/>
      <c r="HQ36" s="41"/>
      <c r="HR36" s="41"/>
      <c r="HS36" s="41"/>
      <c r="HT36" s="41"/>
      <c r="HU36" s="41"/>
      <c r="HV36" s="41"/>
      <c r="HW36" s="41"/>
      <c r="HX36" s="41"/>
      <c r="HY36" s="41"/>
      <c r="HZ36" s="41"/>
      <c r="IA36" s="41"/>
      <c r="IB36" s="41"/>
      <c r="IC36" s="41"/>
      <c r="ID36" s="41"/>
      <c r="IE36" s="41"/>
      <c r="IF36" s="41"/>
      <c r="IG36" s="41"/>
    </row>
    <row r="37" spans="1:241" s="42" customFormat="1" x14ac:dyDescent="0.2">
      <c r="A37" s="46"/>
      <c r="B37" s="45"/>
      <c r="C37" s="45"/>
      <c r="D37" s="45"/>
      <c r="E37" s="45"/>
      <c r="F37" s="41"/>
      <c r="G37" s="43">
        <v>138811</v>
      </c>
      <c r="H37" s="43">
        <v>138812</v>
      </c>
      <c r="I37" s="43">
        <v>138813</v>
      </c>
      <c r="J37" s="43">
        <v>138814</v>
      </c>
      <c r="K37" s="83">
        <v>138815</v>
      </c>
      <c r="L37" s="43">
        <v>138816</v>
      </c>
      <c r="M37" s="43">
        <v>138817</v>
      </c>
      <c r="N37" s="46"/>
      <c r="O37" s="43">
        <v>138846</v>
      </c>
      <c r="P37" s="43">
        <v>138847</v>
      </c>
      <c r="Q37" s="43">
        <v>138848</v>
      </c>
      <c r="R37" s="43">
        <v>138849</v>
      </c>
      <c r="S37" s="43">
        <v>138850</v>
      </c>
      <c r="T37" s="43">
        <v>138851</v>
      </c>
      <c r="U37" s="85">
        <v>138852</v>
      </c>
      <c r="V37" s="46"/>
      <c r="W37" s="43">
        <v>138874</v>
      </c>
      <c r="X37" s="43">
        <v>138875</v>
      </c>
      <c r="Y37" s="43">
        <v>138876</v>
      </c>
      <c r="Z37" s="43">
        <v>138877</v>
      </c>
      <c r="AA37" s="43">
        <v>138878</v>
      </c>
      <c r="AB37" s="43">
        <v>138879</v>
      </c>
      <c r="AC37" s="43">
        <v>138880</v>
      </c>
      <c r="AD37" s="41"/>
      <c r="AE37" s="43">
        <v>138902</v>
      </c>
      <c r="AF37" s="43">
        <v>138903</v>
      </c>
      <c r="AG37" s="43">
        <v>138904</v>
      </c>
      <c r="AH37" s="43">
        <v>138905</v>
      </c>
      <c r="AI37" s="43">
        <v>138906</v>
      </c>
      <c r="AJ37" s="43">
        <v>138907</v>
      </c>
      <c r="AK37" s="43">
        <v>138908</v>
      </c>
      <c r="AL37" s="46"/>
      <c r="AM37" s="43">
        <v>138930</v>
      </c>
      <c r="AN37" s="43">
        <v>138931</v>
      </c>
      <c r="AO37" s="43">
        <v>138932</v>
      </c>
      <c r="AP37" s="43">
        <v>138933</v>
      </c>
      <c r="AQ37" s="43">
        <v>138934</v>
      </c>
      <c r="AR37" s="43">
        <v>138935</v>
      </c>
      <c r="AS37" s="43">
        <v>138936</v>
      </c>
      <c r="AT37" s="46"/>
      <c r="AU37" s="43">
        <v>138965</v>
      </c>
      <c r="AV37" s="43">
        <v>138966</v>
      </c>
      <c r="AW37" s="43">
        <v>138967</v>
      </c>
      <c r="AX37" s="43">
        <v>138968</v>
      </c>
      <c r="AY37" s="43">
        <v>138969</v>
      </c>
      <c r="AZ37" s="43">
        <v>138970</v>
      </c>
      <c r="BA37" s="43">
        <v>138971</v>
      </c>
      <c r="BB37" s="41"/>
      <c r="BC37" s="43">
        <v>138993</v>
      </c>
      <c r="BD37" s="43">
        <v>138994</v>
      </c>
      <c r="BE37" s="43">
        <v>138995</v>
      </c>
      <c r="BF37" s="43">
        <v>138996</v>
      </c>
      <c r="BG37" s="43">
        <v>138997</v>
      </c>
      <c r="BH37" s="43">
        <v>138998</v>
      </c>
      <c r="BI37" s="43">
        <v>138999</v>
      </c>
      <c r="BJ37" s="46"/>
      <c r="BK37" s="43">
        <v>139028</v>
      </c>
      <c r="BL37" s="43">
        <v>139029</v>
      </c>
      <c r="BM37" s="43">
        <v>139030</v>
      </c>
      <c r="BN37" s="43">
        <v>139031</v>
      </c>
      <c r="BO37" s="43">
        <v>139032</v>
      </c>
      <c r="BP37" s="43">
        <v>139033</v>
      </c>
      <c r="BQ37" s="43">
        <v>139034</v>
      </c>
      <c r="BR37" s="46"/>
      <c r="BS37" s="43">
        <v>139056</v>
      </c>
      <c r="BT37" s="43">
        <v>139057</v>
      </c>
      <c r="BU37" s="43">
        <v>139058</v>
      </c>
      <c r="BV37" s="43">
        <v>139059</v>
      </c>
      <c r="BW37" s="43">
        <v>139060</v>
      </c>
      <c r="BX37" s="43">
        <v>139061</v>
      </c>
      <c r="BY37" s="43">
        <v>139062</v>
      </c>
      <c r="BZ37" s="41"/>
      <c r="CA37" s="43">
        <v>139084</v>
      </c>
      <c r="CB37" s="43">
        <v>139085</v>
      </c>
      <c r="CC37" s="43">
        <v>139086</v>
      </c>
      <c r="CD37" s="43">
        <v>139087</v>
      </c>
      <c r="CE37" s="85">
        <v>139088</v>
      </c>
      <c r="CF37" s="43">
        <v>139089</v>
      </c>
      <c r="CG37" s="43">
        <v>139090</v>
      </c>
      <c r="CH37" s="46"/>
      <c r="CI37" s="43">
        <v>139119</v>
      </c>
      <c r="CJ37" s="43">
        <v>139120</v>
      </c>
      <c r="CK37" s="43">
        <v>139121</v>
      </c>
      <c r="CL37" s="43">
        <v>139122</v>
      </c>
      <c r="CM37" s="43">
        <v>139123</v>
      </c>
      <c r="CN37" s="43">
        <v>139124</v>
      </c>
      <c r="CO37" s="43">
        <v>139125</v>
      </c>
      <c r="CP37" s="46"/>
      <c r="CQ37" s="43">
        <v>139147</v>
      </c>
      <c r="CR37" s="43">
        <v>139148</v>
      </c>
      <c r="CS37" s="43">
        <v>139149</v>
      </c>
      <c r="CT37" s="43">
        <v>139150</v>
      </c>
      <c r="CU37" s="43">
        <v>139151</v>
      </c>
      <c r="CV37" s="43">
        <v>139152</v>
      </c>
      <c r="CW37" s="43">
        <v>139153</v>
      </c>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c r="EX37" s="41"/>
      <c r="EY37" s="41"/>
      <c r="EZ37" s="41"/>
      <c r="FA37" s="41"/>
      <c r="FB37" s="41"/>
      <c r="FC37" s="41"/>
      <c r="FD37" s="41"/>
      <c r="FE37" s="41"/>
      <c r="FF37" s="41"/>
      <c r="FG37" s="41"/>
      <c r="FH37" s="41"/>
      <c r="FI37" s="41"/>
      <c r="FJ37" s="41"/>
      <c r="FK37" s="41"/>
      <c r="FL37" s="41"/>
      <c r="FM37" s="41"/>
      <c r="FN37" s="41"/>
      <c r="FO37" s="41"/>
      <c r="FP37" s="41"/>
      <c r="FQ37" s="41"/>
      <c r="FR37" s="41"/>
      <c r="FS37" s="41"/>
      <c r="FT37" s="41"/>
      <c r="FU37" s="41"/>
      <c r="FV37" s="41"/>
      <c r="FW37" s="41"/>
      <c r="FX37" s="41"/>
      <c r="FY37" s="41"/>
      <c r="FZ37" s="41"/>
      <c r="GA37" s="41"/>
      <c r="GB37" s="41"/>
      <c r="GC37" s="41"/>
      <c r="GD37" s="41"/>
      <c r="GE37" s="41"/>
      <c r="GF37" s="41"/>
      <c r="GG37" s="41"/>
      <c r="GH37" s="41"/>
      <c r="GI37" s="41"/>
      <c r="GJ37" s="41"/>
      <c r="GK37" s="41"/>
      <c r="GL37" s="41"/>
      <c r="GM37" s="41"/>
      <c r="GN37" s="41"/>
      <c r="GO37" s="41"/>
      <c r="GP37" s="41"/>
      <c r="GQ37" s="41"/>
      <c r="GR37" s="41"/>
      <c r="GS37" s="41"/>
      <c r="GT37" s="41"/>
      <c r="GU37" s="41"/>
      <c r="GV37" s="41"/>
      <c r="GW37" s="41"/>
      <c r="GX37" s="41"/>
      <c r="GY37" s="41"/>
      <c r="GZ37" s="41"/>
      <c r="HA37" s="41"/>
      <c r="HB37" s="41"/>
      <c r="HC37" s="41"/>
      <c r="HD37" s="41"/>
      <c r="HE37" s="41"/>
      <c r="HF37" s="41"/>
      <c r="HG37" s="41"/>
      <c r="HH37" s="41"/>
      <c r="HI37" s="41"/>
      <c r="HJ37" s="41"/>
      <c r="HK37" s="41"/>
      <c r="HL37" s="41"/>
      <c r="HM37" s="41"/>
      <c r="HN37" s="41"/>
      <c r="HO37" s="41"/>
      <c r="HP37" s="41"/>
      <c r="HQ37" s="41"/>
      <c r="HR37" s="41"/>
      <c r="HS37" s="41"/>
      <c r="HT37" s="41"/>
      <c r="HU37" s="41"/>
      <c r="HV37" s="41"/>
      <c r="HW37" s="41"/>
      <c r="HX37" s="41"/>
      <c r="HY37" s="41"/>
      <c r="HZ37" s="41"/>
      <c r="IA37" s="41"/>
      <c r="IB37" s="41"/>
      <c r="IC37" s="41"/>
      <c r="ID37" s="41"/>
      <c r="IE37" s="41"/>
      <c r="IF37" s="41"/>
      <c r="IG37" s="41"/>
    </row>
    <row r="38" spans="1:241" s="42" customFormat="1" x14ac:dyDescent="0.2">
      <c r="A38" s="46"/>
      <c r="B38" s="45"/>
      <c r="C38" s="45"/>
      <c r="D38" s="45"/>
      <c r="E38" s="45"/>
      <c r="F38" s="41"/>
      <c r="G38" s="43">
        <v>138818</v>
      </c>
      <c r="H38" s="43">
        <v>138819</v>
      </c>
      <c r="I38" s="43">
        <v>138820</v>
      </c>
      <c r="J38" s="43">
        <v>138821</v>
      </c>
      <c r="K38" s="43">
        <v>138822</v>
      </c>
      <c r="L38" s="43">
        <v>138823</v>
      </c>
      <c r="M38" s="43">
        <v>138824</v>
      </c>
      <c r="N38" s="46"/>
      <c r="O38" s="43">
        <v>138853</v>
      </c>
      <c r="P38" s="43" t="s">
        <v>5</v>
      </c>
      <c r="Q38" s="43" t="s">
        <v>5</v>
      </c>
      <c r="R38" s="43" t="s">
        <v>5</v>
      </c>
      <c r="S38" s="43" t="s">
        <v>5</v>
      </c>
      <c r="T38" s="43" t="s">
        <v>5</v>
      </c>
      <c r="U38" s="43" t="s">
        <v>5</v>
      </c>
      <c r="V38" s="46"/>
      <c r="W38" s="43">
        <v>138881</v>
      </c>
      <c r="X38" s="43">
        <v>138882</v>
      </c>
      <c r="Y38" s="43">
        <v>138883</v>
      </c>
      <c r="Z38" s="43">
        <v>138884</v>
      </c>
      <c r="AA38" s="43" t="s">
        <v>5</v>
      </c>
      <c r="AB38" s="43" t="s">
        <v>5</v>
      </c>
      <c r="AC38" s="43" t="s">
        <v>5</v>
      </c>
      <c r="AD38" s="41"/>
      <c r="AE38" s="43">
        <v>138909</v>
      </c>
      <c r="AF38" s="43">
        <v>138910</v>
      </c>
      <c r="AG38" s="43">
        <v>138911</v>
      </c>
      <c r="AH38" s="43">
        <v>138912</v>
      </c>
      <c r="AI38" s="43">
        <v>138913</v>
      </c>
      <c r="AJ38" s="43">
        <v>138914</v>
      </c>
      <c r="AK38" s="43" t="s">
        <v>5</v>
      </c>
      <c r="AL38" s="46"/>
      <c r="AM38" s="43">
        <v>138937</v>
      </c>
      <c r="AN38" s="43">
        <v>138938</v>
      </c>
      <c r="AO38" s="43">
        <v>138939</v>
      </c>
      <c r="AP38" s="43">
        <v>138940</v>
      </c>
      <c r="AQ38" s="43">
        <v>138941</v>
      </c>
      <c r="AR38" s="43">
        <v>138942</v>
      </c>
      <c r="AS38" s="43">
        <v>138943</v>
      </c>
      <c r="AT38" s="46"/>
      <c r="AU38" s="43">
        <v>138972</v>
      </c>
      <c r="AV38" s="43">
        <v>138973</v>
      </c>
      <c r="AW38" s="43">
        <v>138974</v>
      </c>
      <c r="AX38" s="43">
        <v>138975</v>
      </c>
      <c r="AY38" s="43" t="s">
        <v>5</v>
      </c>
      <c r="AZ38" s="43" t="s">
        <v>5</v>
      </c>
      <c r="BA38" s="43" t="s">
        <v>5</v>
      </c>
      <c r="BB38" s="41"/>
      <c r="BC38" s="43">
        <v>139000</v>
      </c>
      <c r="BD38" s="43">
        <v>139001</v>
      </c>
      <c r="BE38" s="43">
        <v>139002</v>
      </c>
      <c r="BF38" s="43">
        <v>139003</v>
      </c>
      <c r="BG38" s="43">
        <v>139004</v>
      </c>
      <c r="BH38" s="43">
        <v>139005</v>
      </c>
      <c r="BI38" s="43">
        <v>139006</v>
      </c>
      <c r="BJ38" s="46"/>
      <c r="BK38" s="43">
        <v>139035</v>
      </c>
      <c r="BL38" s="43">
        <v>139036</v>
      </c>
      <c r="BM38" s="43">
        <v>139037</v>
      </c>
      <c r="BN38" s="43" t="s">
        <v>5</v>
      </c>
      <c r="BO38" s="43" t="s">
        <v>5</v>
      </c>
      <c r="BP38" s="43" t="s">
        <v>5</v>
      </c>
      <c r="BQ38" s="43" t="s">
        <v>5</v>
      </c>
      <c r="BR38" s="46"/>
      <c r="BS38" s="43">
        <v>139063</v>
      </c>
      <c r="BT38" s="43">
        <v>139064</v>
      </c>
      <c r="BU38" s="43">
        <v>139065</v>
      </c>
      <c r="BV38" s="43">
        <v>139066</v>
      </c>
      <c r="BW38" s="43">
        <v>139067</v>
      </c>
      <c r="BX38" s="43" t="s">
        <v>5</v>
      </c>
      <c r="BY38" s="43" t="s">
        <v>5</v>
      </c>
      <c r="BZ38" s="41"/>
      <c r="CA38" s="43">
        <v>139091</v>
      </c>
      <c r="CB38" s="43">
        <v>139092</v>
      </c>
      <c r="CC38" s="43">
        <v>139093</v>
      </c>
      <c r="CD38" s="43">
        <v>139094</v>
      </c>
      <c r="CE38" s="43">
        <v>139095</v>
      </c>
      <c r="CF38" s="43">
        <v>139096</v>
      </c>
      <c r="CG38" s="43">
        <v>139097</v>
      </c>
      <c r="CH38" s="46"/>
      <c r="CI38" s="43">
        <v>139126</v>
      </c>
      <c r="CJ38" s="43">
        <v>139127</v>
      </c>
      <c r="CK38" s="43">
        <v>139128</v>
      </c>
      <c r="CL38" s="43" t="s">
        <v>5</v>
      </c>
      <c r="CM38" s="43" t="s">
        <v>5</v>
      </c>
      <c r="CN38" s="43" t="s">
        <v>5</v>
      </c>
      <c r="CO38" s="43" t="s">
        <v>5</v>
      </c>
      <c r="CP38" s="46"/>
      <c r="CQ38" s="43">
        <v>139154</v>
      </c>
      <c r="CR38" s="43">
        <v>139155</v>
      </c>
      <c r="CS38" s="43">
        <v>139156</v>
      </c>
      <c r="CT38" s="43">
        <v>139157</v>
      </c>
      <c r="CU38" s="43">
        <v>139158</v>
      </c>
      <c r="CV38" s="43">
        <v>139159</v>
      </c>
      <c r="CW38" s="43" t="s">
        <v>5</v>
      </c>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c r="EO38" s="41"/>
      <c r="EP38" s="41"/>
      <c r="EQ38" s="41"/>
      <c r="ER38" s="41"/>
      <c r="ES38" s="41"/>
      <c r="ET38" s="41"/>
      <c r="EU38" s="41"/>
      <c r="EV38" s="41"/>
      <c r="EW38" s="41"/>
      <c r="EX38" s="41"/>
      <c r="EY38" s="41"/>
      <c r="EZ38" s="41"/>
      <c r="FA38" s="41"/>
      <c r="FB38" s="41"/>
      <c r="FC38" s="41"/>
      <c r="FD38" s="41"/>
      <c r="FE38" s="41"/>
      <c r="FF38" s="41"/>
      <c r="FG38" s="41"/>
      <c r="FH38" s="41"/>
      <c r="FI38" s="41"/>
      <c r="FJ38" s="41"/>
      <c r="FK38" s="41"/>
      <c r="FL38" s="41"/>
      <c r="FM38" s="41"/>
      <c r="FN38" s="41"/>
      <c r="FO38" s="41"/>
      <c r="FP38" s="41"/>
      <c r="FQ38" s="41"/>
      <c r="FR38" s="41"/>
      <c r="FS38" s="41"/>
      <c r="FT38" s="41"/>
      <c r="FU38" s="41"/>
      <c r="FV38" s="41"/>
      <c r="FW38" s="41"/>
      <c r="FX38" s="41"/>
      <c r="FY38" s="41"/>
      <c r="FZ38" s="41"/>
      <c r="GA38" s="41"/>
      <c r="GB38" s="41"/>
      <c r="GC38" s="41"/>
      <c r="GD38" s="41"/>
      <c r="GE38" s="41"/>
      <c r="GF38" s="41"/>
      <c r="GG38" s="41"/>
      <c r="GH38" s="41"/>
      <c r="GI38" s="41"/>
      <c r="GJ38" s="41"/>
      <c r="GK38" s="41"/>
      <c r="GL38" s="41"/>
      <c r="GM38" s="41"/>
      <c r="GN38" s="41"/>
      <c r="GO38" s="41"/>
      <c r="GP38" s="41"/>
      <c r="GQ38" s="41"/>
      <c r="GR38" s="41"/>
      <c r="GS38" s="41"/>
      <c r="GT38" s="41"/>
      <c r="GU38" s="41"/>
      <c r="GV38" s="41"/>
      <c r="GW38" s="41"/>
      <c r="GX38" s="41"/>
      <c r="GY38" s="41"/>
      <c r="GZ38" s="41"/>
      <c r="HA38" s="41"/>
      <c r="HB38" s="41"/>
      <c r="HC38" s="41"/>
      <c r="HD38" s="41"/>
      <c r="HE38" s="41"/>
      <c r="HF38" s="41"/>
      <c r="HG38" s="41"/>
      <c r="HH38" s="41"/>
      <c r="HI38" s="41"/>
      <c r="HJ38" s="41"/>
      <c r="HK38" s="41"/>
      <c r="HL38" s="41"/>
      <c r="HM38" s="41"/>
      <c r="HN38" s="41"/>
      <c r="HO38" s="41"/>
      <c r="HP38" s="41"/>
      <c r="HQ38" s="41"/>
      <c r="HR38" s="41"/>
      <c r="HS38" s="41"/>
      <c r="HT38" s="41"/>
      <c r="HU38" s="41"/>
      <c r="HV38" s="41"/>
      <c r="HW38" s="41"/>
      <c r="HX38" s="41"/>
      <c r="HY38" s="41"/>
      <c r="HZ38" s="41"/>
      <c r="IA38" s="41"/>
      <c r="IB38" s="41"/>
      <c r="IC38" s="41"/>
      <c r="ID38" s="41"/>
      <c r="IE38" s="41"/>
      <c r="IF38" s="41"/>
      <c r="IG38" s="41"/>
    </row>
    <row r="39" spans="1:241" s="42" customFormat="1" x14ac:dyDescent="0.2">
      <c r="A39" s="46"/>
      <c r="B39" s="47"/>
      <c r="C39" s="45"/>
      <c r="D39" s="45"/>
      <c r="E39" s="45"/>
      <c r="F39" s="41"/>
      <c r="G39" s="43" t="s">
        <v>5</v>
      </c>
      <c r="H39" s="43" t="s">
        <v>5</v>
      </c>
      <c r="I39" s="43" t="s">
        <v>5</v>
      </c>
      <c r="J39" s="43" t="s">
        <v>5</v>
      </c>
      <c r="K39" s="43" t="s">
        <v>5</v>
      </c>
      <c r="L39" s="43" t="s">
        <v>5</v>
      </c>
      <c r="M39" s="43" t="s">
        <v>5</v>
      </c>
      <c r="N39" s="44"/>
      <c r="O39" s="43" t="s">
        <v>5</v>
      </c>
      <c r="P39" s="43" t="s">
        <v>5</v>
      </c>
      <c r="Q39" s="43" t="s">
        <v>5</v>
      </c>
      <c r="R39" s="43" t="s">
        <v>5</v>
      </c>
      <c r="S39" s="43" t="s">
        <v>5</v>
      </c>
      <c r="T39" s="43" t="s">
        <v>5</v>
      </c>
      <c r="U39" s="43" t="s">
        <v>5</v>
      </c>
      <c r="V39" s="44"/>
      <c r="W39" s="43" t="s">
        <v>5</v>
      </c>
      <c r="X39" s="43" t="s">
        <v>5</v>
      </c>
      <c r="Y39" s="43" t="s">
        <v>5</v>
      </c>
      <c r="Z39" s="43" t="s">
        <v>5</v>
      </c>
      <c r="AA39" s="43" t="s">
        <v>5</v>
      </c>
      <c r="AB39" s="43" t="s">
        <v>5</v>
      </c>
      <c r="AC39" s="43" t="s">
        <v>5</v>
      </c>
      <c r="AD39" s="41"/>
      <c r="AE39" s="43" t="s">
        <v>5</v>
      </c>
      <c r="AF39" s="43" t="s">
        <v>5</v>
      </c>
      <c r="AG39" s="43" t="s">
        <v>5</v>
      </c>
      <c r="AH39" s="43" t="s">
        <v>5</v>
      </c>
      <c r="AI39" s="43" t="s">
        <v>5</v>
      </c>
      <c r="AJ39" s="43" t="s">
        <v>5</v>
      </c>
      <c r="AK39" s="43" t="s">
        <v>5</v>
      </c>
      <c r="AL39" s="44"/>
      <c r="AM39" s="43">
        <v>138944</v>
      </c>
      <c r="AN39" s="43">
        <v>138945</v>
      </c>
      <c r="AO39" s="43" t="s">
        <v>5</v>
      </c>
      <c r="AP39" s="43" t="s">
        <v>5</v>
      </c>
      <c r="AQ39" s="43" t="s">
        <v>5</v>
      </c>
      <c r="AR39" s="43" t="s">
        <v>5</v>
      </c>
      <c r="AS39" s="43" t="s">
        <v>5</v>
      </c>
      <c r="AT39" s="44"/>
      <c r="AU39" s="43" t="s">
        <v>5</v>
      </c>
      <c r="AV39" s="43" t="s">
        <v>5</v>
      </c>
      <c r="AW39" s="43" t="s">
        <v>5</v>
      </c>
      <c r="AX39" s="43" t="s">
        <v>5</v>
      </c>
      <c r="AY39" s="43" t="s">
        <v>5</v>
      </c>
      <c r="AZ39" s="43" t="s">
        <v>5</v>
      </c>
      <c r="BA39" s="43" t="s">
        <v>5</v>
      </c>
      <c r="BB39" s="41"/>
      <c r="BC39" s="43" t="s">
        <v>5</v>
      </c>
      <c r="BD39" s="43" t="s">
        <v>5</v>
      </c>
      <c r="BE39" s="43" t="s">
        <v>5</v>
      </c>
      <c r="BF39" s="43" t="s">
        <v>5</v>
      </c>
      <c r="BG39" s="43" t="s">
        <v>5</v>
      </c>
      <c r="BH39" s="43" t="s">
        <v>5</v>
      </c>
      <c r="BI39" s="43" t="s">
        <v>5</v>
      </c>
      <c r="BJ39" s="44"/>
      <c r="BK39" s="43" t="s">
        <v>5</v>
      </c>
      <c r="BL39" s="43" t="s">
        <v>5</v>
      </c>
      <c r="BM39" s="43" t="s">
        <v>5</v>
      </c>
      <c r="BN39" s="43" t="s">
        <v>5</v>
      </c>
      <c r="BO39" s="43" t="s">
        <v>5</v>
      </c>
      <c r="BP39" s="43" t="s">
        <v>5</v>
      </c>
      <c r="BQ39" s="43" t="s">
        <v>5</v>
      </c>
      <c r="BR39" s="44"/>
      <c r="BS39" s="43" t="s">
        <v>5</v>
      </c>
      <c r="BT39" s="43" t="s">
        <v>5</v>
      </c>
      <c r="BU39" s="43" t="s">
        <v>5</v>
      </c>
      <c r="BV39" s="43" t="s">
        <v>5</v>
      </c>
      <c r="BW39" s="43" t="s">
        <v>5</v>
      </c>
      <c r="BX39" s="43" t="s">
        <v>5</v>
      </c>
      <c r="BY39" s="43" t="s">
        <v>5</v>
      </c>
      <c r="BZ39" s="41"/>
      <c r="CA39" s="43">
        <v>139098</v>
      </c>
      <c r="CB39" s="43" t="s">
        <v>5</v>
      </c>
      <c r="CC39" s="43" t="s">
        <v>5</v>
      </c>
      <c r="CD39" s="43" t="s">
        <v>5</v>
      </c>
      <c r="CE39" s="43" t="s">
        <v>5</v>
      </c>
      <c r="CF39" s="43" t="s">
        <v>5</v>
      </c>
      <c r="CG39" s="43" t="s">
        <v>5</v>
      </c>
      <c r="CH39" s="44"/>
      <c r="CI39" s="43" t="s">
        <v>5</v>
      </c>
      <c r="CJ39" s="43" t="s">
        <v>5</v>
      </c>
      <c r="CK39" s="43" t="s">
        <v>5</v>
      </c>
      <c r="CL39" s="43" t="s">
        <v>5</v>
      </c>
      <c r="CM39" s="43" t="s">
        <v>5</v>
      </c>
      <c r="CN39" s="43" t="s">
        <v>5</v>
      </c>
      <c r="CO39" s="43" t="s">
        <v>5</v>
      </c>
      <c r="CP39" s="44"/>
      <c r="CQ39" s="43" t="s">
        <v>5</v>
      </c>
      <c r="CR39" s="43" t="s">
        <v>5</v>
      </c>
      <c r="CS39" s="43" t="s">
        <v>5</v>
      </c>
      <c r="CT39" s="43" t="s">
        <v>5</v>
      </c>
      <c r="CU39" s="43" t="s">
        <v>5</v>
      </c>
      <c r="CV39" s="43" t="s">
        <v>5</v>
      </c>
      <c r="CW39" s="43" t="s">
        <v>5</v>
      </c>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c r="EX39" s="41"/>
      <c r="EY39" s="41"/>
      <c r="EZ39" s="41"/>
      <c r="FA39" s="41"/>
      <c r="FB39" s="41"/>
      <c r="FC39" s="41"/>
      <c r="FD39" s="41"/>
      <c r="FE39" s="41"/>
      <c r="FF39" s="41"/>
      <c r="FG39" s="41"/>
      <c r="FH39" s="41"/>
      <c r="FI39" s="41"/>
      <c r="FJ39" s="41"/>
      <c r="FK39" s="41"/>
      <c r="FL39" s="41"/>
      <c r="FM39" s="41"/>
      <c r="FN39" s="41"/>
      <c r="FO39" s="41"/>
      <c r="FP39" s="41"/>
      <c r="FQ39" s="41"/>
      <c r="FR39" s="41"/>
      <c r="FS39" s="41"/>
      <c r="FT39" s="41"/>
      <c r="FU39" s="41"/>
      <c r="FV39" s="41"/>
      <c r="FW39" s="41"/>
      <c r="FX39" s="41"/>
      <c r="FY39" s="41"/>
      <c r="FZ39" s="41"/>
      <c r="GA39" s="41"/>
      <c r="GB39" s="41"/>
      <c r="GC39" s="41"/>
      <c r="GD39" s="41"/>
      <c r="GE39" s="41"/>
      <c r="GF39" s="41"/>
      <c r="GG39" s="41"/>
      <c r="GH39" s="41"/>
      <c r="GI39" s="41"/>
      <c r="GJ39" s="41"/>
      <c r="GK39" s="41"/>
      <c r="GL39" s="41"/>
      <c r="GM39" s="41"/>
      <c r="GN39" s="41"/>
      <c r="GO39" s="41"/>
      <c r="GP39" s="41"/>
      <c r="GQ39" s="41"/>
      <c r="GR39" s="41"/>
      <c r="GS39" s="41"/>
      <c r="GT39" s="41"/>
      <c r="GU39" s="41"/>
      <c r="GV39" s="41"/>
      <c r="GW39" s="41"/>
      <c r="GX39" s="41"/>
      <c r="GY39" s="41"/>
      <c r="GZ39" s="41"/>
      <c r="HA39" s="41"/>
      <c r="HB39" s="41"/>
      <c r="HC39" s="41"/>
      <c r="HD39" s="41"/>
      <c r="HE39" s="41"/>
      <c r="HF39" s="41"/>
      <c r="HG39" s="41"/>
      <c r="HH39" s="41"/>
      <c r="HI39" s="41"/>
      <c r="HJ39" s="41"/>
      <c r="HK39" s="41"/>
      <c r="HL39" s="41"/>
      <c r="HM39" s="41"/>
      <c r="HN39" s="41"/>
      <c r="HO39" s="41"/>
      <c r="HP39" s="41"/>
      <c r="HQ39" s="41"/>
      <c r="HR39" s="41"/>
      <c r="HS39" s="41"/>
      <c r="HT39" s="41"/>
      <c r="HU39" s="41"/>
      <c r="HV39" s="41"/>
      <c r="HW39" s="41"/>
      <c r="HX39" s="41"/>
      <c r="HY39" s="41"/>
      <c r="HZ39" s="41"/>
      <c r="IA39" s="41"/>
      <c r="IB39" s="41"/>
      <c r="IC39" s="41"/>
      <c r="ID39" s="41"/>
      <c r="IE39" s="41"/>
      <c r="IF39" s="41"/>
      <c r="IG39" s="41"/>
    </row>
    <row r="40" spans="1:241" s="75" customFormat="1" ht="11.25" x14ac:dyDescent="0.2">
      <c r="A40" s="72"/>
      <c r="B40" s="73"/>
      <c r="C40" s="73"/>
      <c r="D40" s="73"/>
      <c r="E40" s="73"/>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c r="EO40" s="74"/>
      <c r="EP40" s="74"/>
      <c r="EQ40" s="74"/>
      <c r="ER40" s="74"/>
      <c r="ES40" s="74"/>
      <c r="ET40" s="74"/>
      <c r="EU40" s="74"/>
      <c r="EV40" s="74"/>
      <c r="EW40" s="74"/>
      <c r="EX40" s="74"/>
      <c r="EY40" s="74"/>
      <c r="EZ40" s="74"/>
      <c r="FA40" s="74"/>
      <c r="FB40" s="74"/>
      <c r="FC40" s="74"/>
      <c r="FD40" s="74"/>
      <c r="FE40" s="74"/>
      <c r="FF40" s="74"/>
      <c r="FG40" s="74"/>
      <c r="FH40" s="74"/>
      <c r="FI40" s="74"/>
      <c r="FJ40" s="74"/>
      <c r="FK40" s="74"/>
      <c r="FL40" s="74"/>
      <c r="FM40" s="74"/>
      <c r="FN40" s="74"/>
      <c r="FO40" s="74"/>
      <c r="FP40" s="74"/>
      <c r="FQ40" s="74"/>
      <c r="FR40" s="74"/>
      <c r="FS40" s="74"/>
      <c r="FT40" s="74"/>
      <c r="FU40" s="74"/>
      <c r="FV40" s="74"/>
      <c r="FW40" s="74"/>
      <c r="FX40" s="74"/>
      <c r="FY40" s="74"/>
      <c r="FZ40" s="74"/>
      <c r="GA40" s="74"/>
      <c r="GB40" s="74"/>
      <c r="GC40" s="74"/>
      <c r="GD40" s="74"/>
      <c r="GE40" s="74"/>
      <c r="GF40" s="74"/>
      <c r="GG40" s="74"/>
      <c r="GH40" s="74"/>
      <c r="GI40" s="74"/>
      <c r="GJ40" s="74"/>
      <c r="GK40" s="74"/>
      <c r="GL40" s="74"/>
      <c r="GM40" s="74"/>
      <c r="GN40" s="74"/>
      <c r="GO40" s="74"/>
      <c r="GP40" s="74"/>
      <c r="GQ40" s="74"/>
      <c r="GR40" s="74"/>
      <c r="GS40" s="74"/>
      <c r="GT40" s="74"/>
      <c r="GU40" s="74"/>
      <c r="GV40" s="74"/>
      <c r="GW40" s="74"/>
      <c r="GX40" s="74"/>
      <c r="GY40" s="74"/>
      <c r="GZ40" s="74"/>
      <c r="HA40" s="74"/>
      <c r="HB40" s="74"/>
      <c r="HC40" s="74"/>
      <c r="HD40" s="74"/>
      <c r="HE40" s="74"/>
      <c r="HF40" s="74"/>
      <c r="HG40" s="74"/>
      <c r="HH40" s="74"/>
      <c r="HI40" s="74"/>
      <c r="HJ40" s="74"/>
      <c r="HK40" s="74"/>
      <c r="HL40" s="74"/>
      <c r="HM40" s="74"/>
      <c r="HN40" s="74"/>
      <c r="HO40" s="74"/>
      <c r="HP40" s="74"/>
      <c r="HQ40" s="74"/>
      <c r="HR40" s="74"/>
      <c r="HS40" s="74"/>
      <c r="HT40" s="74"/>
      <c r="HU40" s="74"/>
      <c r="HV40" s="74"/>
      <c r="HW40" s="74"/>
      <c r="HX40" s="74"/>
      <c r="HY40" s="74"/>
      <c r="HZ40" s="74"/>
      <c r="IA40" s="74"/>
      <c r="IB40" s="74"/>
      <c r="IC40" s="74"/>
      <c r="ID40" s="74"/>
      <c r="IE40" s="74"/>
      <c r="IF40" s="74"/>
      <c r="IG40" s="74"/>
    </row>
    <row r="41" spans="1:241" s="42" customFormat="1" ht="15.75" x14ac:dyDescent="0.2">
      <c r="A41" s="40"/>
      <c r="B41" s="54" t="s">
        <v>39</v>
      </c>
      <c r="C41" s="54"/>
      <c r="D41" s="54"/>
      <c r="E41" s="54"/>
      <c r="F41" s="41"/>
      <c r="G41" s="119">
        <v>139160</v>
      </c>
      <c r="H41" s="120"/>
      <c r="I41" s="120"/>
      <c r="J41" s="120"/>
      <c r="K41" s="120"/>
      <c r="L41" s="120"/>
      <c r="M41" s="121"/>
      <c r="N41" s="46"/>
      <c r="O41" s="119">
        <v>139191</v>
      </c>
      <c r="P41" s="120"/>
      <c r="Q41" s="120"/>
      <c r="R41" s="120"/>
      <c r="S41" s="120"/>
      <c r="T41" s="120"/>
      <c r="U41" s="121"/>
      <c r="V41" s="46"/>
      <c r="W41" s="119">
        <v>139219</v>
      </c>
      <c r="X41" s="120"/>
      <c r="Y41" s="120"/>
      <c r="Z41" s="120"/>
      <c r="AA41" s="120"/>
      <c r="AB41" s="120"/>
      <c r="AC41" s="121"/>
      <c r="AD41" s="41"/>
      <c r="AE41" s="119">
        <v>139250</v>
      </c>
      <c r="AF41" s="120"/>
      <c r="AG41" s="120"/>
      <c r="AH41" s="120"/>
      <c r="AI41" s="120"/>
      <c r="AJ41" s="120"/>
      <c r="AK41" s="121"/>
      <c r="AL41" s="46"/>
      <c r="AM41" s="119">
        <v>139280</v>
      </c>
      <c r="AN41" s="120"/>
      <c r="AO41" s="120"/>
      <c r="AP41" s="120"/>
      <c r="AQ41" s="120"/>
      <c r="AR41" s="120"/>
      <c r="AS41" s="121"/>
      <c r="AT41" s="46"/>
      <c r="AU41" s="119">
        <v>139311</v>
      </c>
      <c r="AV41" s="120"/>
      <c r="AW41" s="120"/>
      <c r="AX41" s="120"/>
      <c r="AY41" s="120"/>
      <c r="AZ41" s="120"/>
      <c r="BA41" s="121"/>
      <c r="BB41" s="41"/>
      <c r="BC41" s="119">
        <v>139341</v>
      </c>
      <c r="BD41" s="120"/>
      <c r="BE41" s="120"/>
      <c r="BF41" s="120"/>
      <c r="BG41" s="120"/>
      <c r="BH41" s="120"/>
      <c r="BI41" s="121"/>
      <c r="BJ41" s="46"/>
      <c r="BK41" s="119">
        <v>139372</v>
      </c>
      <c r="BL41" s="120"/>
      <c r="BM41" s="120"/>
      <c r="BN41" s="120"/>
      <c r="BO41" s="120"/>
      <c r="BP41" s="120"/>
      <c r="BQ41" s="121"/>
      <c r="BR41" s="46"/>
      <c r="BS41" s="119">
        <v>139403</v>
      </c>
      <c r="BT41" s="120"/>
      <c r="BU41" s="120"/>
      <c r="BV41" s="120"/>
      <c r="BW41" s="120"/>
      <c r="BX41" s="120"/>
      <c r="BY41" s="121"/>
      <c r="BZ41" s="41"/>
      <c r="CA41" s="119">
        <v>139433</v>
      </c>
      <c r="CB41" s="120"/>
      <c r="CC41" s="120"/>
      <c r="CD41" s="120"/>
      <c r="CE41" s="120"/>
      <c r="CF41" s="120"/>
      <c r="CG41" s="121"/>
      <c r="CH41" s="46"/>
      <c r="CI41" s="119">
        <v>139464</v>
      </c>
      <c r="CJ41" s="120"/>
      <c r="CK41" s="120"/>
      <c r="CL41" s="120"/>
      <c r="CM41" s="120"/>
      <c r="CN41" s="120"/>
      <c r="CO41" s="121"/>
      <c r="CP41" s="46"/>
      <c r="CQ41" s="119">
        <v>139494</v>
      </c>
      <c r="CR41" s="120"/>
      <c r="CS41" s="120"/>
      <c r="CT41" s="120"/>
      <c r="CU41" s="120"/>
      <c r="CV41" s="120"/>
      <c r="CW41" s="121"/>
      <c r="CX41" s="41"/>
      <c r="CY41" s="41"/>
      <c r="CZ41" s="41"/>
      <c r="DA41" s="41"/>
      <c r="DB41" s="41" t="s">
        <v>48</v>
      </c>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c r="EO41" s="41"/>
      <c r="EP41" s="41"/>
      <c r="EQ41" s="41"/>
      <c r="ER41" s="41"/>
      <c r="ES41" s="41"/>
      <c r="ET41" s="41"/>
      <c r="EU41" s="41"/>
      <c r="EV41" s="41"/>
      <c r="EW41" s="41"/>
      <c r="EX41" s="41"/>
      <c r="EY41" s="41"/>
      <c r="EZ41" s="41"/>
      <c r="FA41" s="41"/>
      <c r="FB41" s="41"/>
      <c r="FC41" s="41"/>
      <c r="FD41" s="41"/>
      <c r="FE41" s="41"/>
      <c r="FF41" s="41"/>
      <c r="FG41" s="41"/>
      <c r="FH41" s="41"/>
      <c r="FI41" s="41"/>
      <c r="FJ41" s="41"/>
      <c r="FK41" s="41"/>
      <c r="FL41" s="41"/>
      <c r="FM41" s="41"/>
      <c r="FN41" s="41"/>
      <c r="FO41" s="41"/>
      <c r="FP41" s="41"/>
      <c r="FQ41" s="41"/>
      <c r="FR41" s="41"/>
      <c r="FS41" s="41"/>
      <c r="FT41" s="41"/>
      <c r="FU41" s="41"/>
      <c r="FV41" s="41"/>
      <c r="FW41" s="41"/>
      <c r="FX41" s="41"/>
      <c r="FY41" s="41"/>
      <c r="FZ41" s="41"/>
      <c r="GA41" s="41"/>
      <c r="GB41" s="41"/>
      <c r="GC41" s="41"/>
      <c r="GD41" s="41"/>
      <c r="GE41" s="41"/>
      <c r="GF41" s="41"/>
      <c r="GG41" s="41"/>
      <c r="GH41" s="41"/>
      <c r="GI41" s="41"/>
      <c r="GJ41" s="41"/>
      <c r="GK41" s="41"/>
      <c r="GL41" s="41"/>
      <c r="GM41" s="41"/>
      <c r="GN41" s="41"/>
      <c r="GO41" s="41"/>
      <c r="GP41" s="41"/>
      <c r="GQ41" s="41"/>
      <c r="GR41" s="41"/>
      <c r="GS41" s="41"/>
      <c r="GT41" s="41"/>
      <c r="GU41" s="41"/>
      <c r="GV41" s="41"/>
      <c r="GW41" s="41"/>
      <c r="GX41" s="41"/>
      <c r="GY41" s="41"/>
      <c r="GZ41" s="41"/>
      <c r="HA41" s="41"/>
      <c r="HB41" s="41"/>
      <c r="HC41" s="41"/>
      <c r="HD41" s="41"/>
      <c r="HE41" s="41"/>
      <c r="HF41" s="41"/>
      <c r="HG41" s="41"/>
      <c r="HH41" s="41"/>
      <c r="HI41" s="41"/>
      <c r="HJ41" s="41"/>
      <c r="HK41" s="41"/>
      <c r="HL41" s="41"/>
      <c r="HM41" s="41"/>
      <c r="HN41" s="41"/>
      <c r="HO41" s="41"/>
      <c r="HP41" s="41"/>
      <c r="HQ41" s="41"/>
      <c r="HR41" s="41"/>
      <c r="HS41" s="41"/>
      <c r="HT41" s="41"/>
      <c r="HU41" s="41"/>
      <c r="HV41" s="41"/>
      <c r="HW41" s="41"/>
      <c r="HX41" s="41"/>
      <c r="HY41" s="41"/>
      <c r="HZ41" s="41"/>
      <c r="IA41" s="41"/>
      <c r="IB41" s="41"/>
      <c r="IC41" s="41"/>
      <c r="ID41" s="41"/>
      <c r="IE41" s="41"/>
      <c r="IF41" s="41"/>
      <c r="IG41" s="41"/>
    </row>
    <row r="42" spans="1:241" s="42" customFormat="1" x14ac:dyDescent="0.2">
      <c r="A42" s="40"/>
      <c r="B42" s="47"/>
      <c r="C42" s="47"/>
      <c r="D42" s="47"/>
      <c r="E42" s="47"/>
      <c r="F42" s="41"/>
      <c r="G42" s="53" t="s">
        <v>16</v>
      </c>
      <c r="H42" s="52" t="s">
        <v>17</v>
      </c>
      <c r="I42" s="52" t="s">
        <v>18</v>
      </c>
      <c r="J42" s="52" t="s">
        <v>19</v>
      </c>
      <c r="K42" s="52" t="s">
        <v>20</v>
      </c>
      <c r="L42" s="52" t="s">
        <v>21</v>
      </c>
      <c r="M42" s="51" t="s">
        <v>22</v>
      </c>
      <c r="N42" s="46"/>
      <c r="O42" s="50" t="s">
        <v>16</v>
      </c>
      <c r="P42" s="49" t="s">
        <v>17</v>
      </c>
      <c r="Q42" s="49" t="s">
        <v>18</v>
      </c>
      <c r="R42" s="49" t="s">
        <v>19</v>
      </c>
      <c r="S42" s="49" t="s">
        <v>20</v>
      </c>
      <c r="T42" s="49" t="s">
        <v>21</v>
      </c>
      <c r="U42" s="48" t="s">
        <v>22</v>
      </c>
      <c r="V42" s="46"/>
      <c r="W42" s="50" t="s">
        <v>16</v>
      </c>
      <c r="X42" s="49" t="s">
        <v>17</v>
      </c>
      <c r="Y42" s="49" t="s">
        <v>18</v>
      </c>
      <c r="Z42" s="49" t="s">
        <v>19</v>
      </c>
      <c r="AA42" s="49" t="s">
        <v>20</v>
      </c>
      <c r="AB42" s="49" t="s">
        <v>21</v>
      </c>
      <c r="AC42" s="48" t="s">
        <v>22</v>
      </c>
      <c r="AD42" s="41"/>
      <c r="AE42" s="53" t="s">
        <v>16</v>
      </c>
      <c r="AF42" s="52" t="s">
        <v>17</v>
      </c>
      <c r="AG42" s="52" t="s">
        <v>18</v>
      </c>
      <c r="AH42" s="52" t="s">
        <v>19</v>
      </c>
      <c r="AI42" s="52" t="s">
        <v>20</v>
      </c>
      <c r="AJ42" s="52" t="s">
        <v>21</v>
      </c>
      <c r="AK42" s="51" t="s">
        <v>22</v>
      </c>
      <c r="AL42" s="46"/>
      <c r="AM42" s="50" t="s">
        <v>16</v>
      </c>
      <c r="AN42" s="49" t="s">
        <v>17</v>
      </c>
      <c r="AO42" s="49" t="s">
        <v>18</v>
      </c>
      <c r="AP42" s="49" t="s">
        <v>19</v>
      </c>
      <c r="AQ42" s="49" t="s">
        <v>20</v>
      </c>
      <c r="AR42" s="49" t="s">
        <v>21</v>
      </c>
      <c r="AS42" s="48" t="s">
        <v>22</v>
      </c>
      <c r="AT42" s="46"/>
      <c r="AU42" s="50" t="s">
        <v>16</v>
      </c>
      <c r="AV42" s="49" t="s">
        <v>17</v>
      </c>
      <c r="AW42" s="49" t="s">
        <v>18</v>
      </c>
      <c r="AX42" s="49" t="s">
        <v>19</v>
      </c>
      <c r="AY42" s="49" t="s">
        <v>20</v>
      </c>
      <c r="AZ42" s="49" t="s">
        <v>21</v>
      </c>
      <c r="BA42" s="48" t="s">
        <v>22</v>
      </c>
      <c r="BB42" s="41"/>
      <c r="BC42" s="53" t="s">
        <v>16</v>
      </c>
      <c r="BD42" s="52" t="s">
        <v>17</v>
      </c>
      <c r="BE42" s="52" t="s">
        <v>18</v>
      </c>
      <c r="BF42" s="52" t="s">
        <v>19</v>
      </c>
      <c r="BG42" s="52" t="s">
        <v>20</v>
      </c>
      <c r="BH42" s="52" t="s">
        <v>21</v>
      </c>
      <c r="BI42" s="51" t="s">
        <v>22</v>
      </c>
      <c r="BJ42" s="46"/>
      <c r="BK42" s="50" t="s">
        <v>16</v>
      </c>
      <c r="BL42" s="49" t="s">
        <v>17</v>
      </c>
      <c r="BM42" s="49" t="s">
        <v>18</v>
      </c>
      <c r="BN42" s="49" t="s">
        <v>19</v>
      </c>
      <c r="BO42" s="49" t="s">
        <v>20</v>
      </c>
      <c r="BP42" s="49" t="s">
        <v>21</v>
      </c>
      <c r="BQ42" s="48" t="s">
        <v>22</v>
      </c>
      <c r="BR42" s="46"/>
      <c r="BS42" s="50" t="s">
        <v>16</v>
      </c>
      <c r="BT42" s="49" t="s">
        <v>17</v>
      </c>
      <c r="BU42" s="49" t="s">
        <v>18</v>
      </c>
      <c r="BV42" s="49" t="s">
        <v>19</v>
      </c>
      <c r="BW42" s="49" t="s">
        <v>20</v>
      </c>
      <c r="BX42" s="49" t="s">
        <v>21</v>
      </c>
      <c r="BY42" s="48" t="s">
        <v>22</v>
      </c>
      <c r="BZ42" s="41"/>
      <c r="CA42" s="53" t="s">
        <v>16</v>
      </c>
      <c r="CB42" s="52" t="s">
        <v>17</v>
      </c>
      <c r="CC42" s="52" t="s">
        <v>18</v>
      </c>
      <c r="CD42" s="52" t="s">
        <v>19</v>
      </c>
      <c r="CE42" s="52" t="s">
        <v>20</v>
      </c>
      <c r="CF42" s="52" t="s">
        <v>21</v>
      </c>
      <c r="CG42" s="51" t="s">
        <v>22</v>
      </c>
      <c r="CH42" s="46"/>
      <c r="CI42" s="50" t="s">
        <v>16</v>
      </c>
      <c r="CJ42" s="49" t="s">
        <v>17</v>
      </c>
      <c r="CK42" s="49" t="s">
        <v>18</v>
      </c>
      <c r="CL42" s="49" t="s">
        <v>19</v>
      </c>
      <c r="CM42" s="49" t="s">
        <v>20</v>
      </c>
      <c r="CN42" s="49" t="s">
        <v>21</v>
      </c>
      <c r="CO42" s="48" t="s">
        <v>22</v>
      </c>
      <c r="CP42" s="46"/>
      <c r="CQ42" s="50" t="s">
        <v>16</v>
      </c>
      <c r="CR42" s="49" t="s">
        <v>17</v>
      </c>
      <c r="CS42" s="49" t="s">
        <v>18</v>
      </c>
      <c r="CT42" s="49" t="s">
        <v>19</v>
      </c>
      <c r="CU42" s="49" t="s">
        <v>20</v>
      </c>
      <c r="CV42" s="49" t="s">
        <v>21</v>
      </c>
      <c r="CW42" s="48" t="s">
        <v>22</v>
      </c>
      <c r="CX42" s="41"/>
      <c r="CY42" s="41"/>
      <c r="CZ42" s="41"/>
      <c r="DA42" s="41"/>
      <c r="DB42" s="41" t="s">
        <v>48</v>
      </c>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c r="EX42" s="41"/>
      <c r="EY42" s="41"/>
      <c r="EZ42" s="41"/>
      <c r="FA42" s="41"/>
      <c r="FB42" s="41"/>
      <c r="FC42" s="41"/>
      <c r="FD42" s="41"/>
      <c r="FE42" s="41"/>
      <c r="FF42" s="41"/>
      <c r="FG42" s="41"/>
      <c r="FH42" s="41"/>
      <c r="FI42" s="41"/>
      <c r="FJ42" s="41"/>
      <c r="FK42" s="41"/>
      <c r="FL42" s="41"/>
      <c r="FM42" s="41"/>
      <c r="FN42" s="41"/>
      <c r="FO42" s="41"/>
      <c r="FP42" s="41"/>
      <c r="FQ42" s="41"/>
      <c r="FR42" s="41"/>
      <c r="FS42" s="41"/>
      <c r="FT42" s="41"/>
      <c r="FU42" s="41"/>
      <c r="FV42" s="41"/>
      <c r="FW42" s="41"/>
      <c r="FX42" s="41"/>
      <c r="FY42" s="41"/>
      <c r="FZ42" s="41"/>
      <c r="GA42" s="41"/>
      <c r="GB42" s="41"/>
      <c r="GC42" s="41"/>
      <c r="GD42" s="41"/>
      <c r="GE42" s="41"/>
      <c r="GF42" s="41"/>
      <c r="GG42" s="41"/>
      <c r="GH42" s="41"/>
      <c r="GI42" s="41"/>
      <c r="GJ42" s="41"/>
      <c r="GK42" s="41"/>
      <c r="GL42" s="41"/>
      <c r="GM42" s="41"/>
      <c r="GN42" s="41"/>
      <c r="GO42" s="41"/>
      <c r="GP42" s="41"/>
      <c r="GQ42" s="41"/>
      <c r="GR42" s="41"/>
      <c r="GS42" s="41"/>
      <c r="GT42" s="41"/>
      <c r="GU42" s="41"/>
      <c r="GV42" s="41"/>
      <c r="GW42" s="41"/>
      <c r="GX42" s="41"/>
      <c r="GY42" s="41"/>
      <c r="GZ42" s="41"/>
      <c r="HA42" s="41"/>
      <c r="HB42" s="41"/>
      <c r="HC42" s="41"/>
      <c r="HD42" s="41"/>
      <c r="HE42" s="41"/>
      <c r="HF42" s="41"/>
      <c r="HG42" s="41"/>
      <c r="HH42" s="41"/>
      <c r="HI42" s="41"/>
      <c r="HJ42" s="41"/>
      <c r="HK42" s="41"/>
      <c r="HL42" s="41"/>
      <c r="HM42" s="41"/>
      <c r="HN42" s="41"/>
      <c r="HO42" s="41"/>
      <c r="HP42" s="41"/>
      <c r="HQ42" s="41"/>
      <c r="HR42" s="41"/>
      <c r="HS42" s="41"/>
      <c r="HT42" s="41"/>
      <c r="HU42" s="41"/>
      <c r="HV42" s="41"/>
      <c r="HW42" s="41"/>
      <c r="HX42" s="41"/>
      <c r="HY42" s="41"/>
      <c r="HZ42" s="41"/>
      <c r="IA42" s="41"/>
      <c r="IB42" s="41"/>
      <c r="IC42" s="41"/>
      <c r="ID42" s="41"/>
      <c r="IE42" s="41"/>
      <c r="IF42" s="41"/>
      <c r="IG42" s="41"/>
    </row>
    <row r="43" spans="1:241" s="42" customFormat="1" x14ac:dyDescent="0.2">
      <c r="A43" s="40"/>
      <c r="B43" s="47"/>
      <c r="C43" s="47"/>
      <c r="D43" s="47"/>
      <c r="E43" s="47"/>
      <c r="F43" s="41"/>
      <c r="G43" s="43" t="s">
        <v>5</v>
      </c>
      <c r="H43" s="43" t="s">
        <v>5</v>
      </c>
      <c r="I43" s="43" t="s">
        <v>5</v>
      </c>
      <c r="J43" s="43" t="s">
        <v>5</v>
      </c>
      <c r="K43" s="43" t="s">
        <v>5</v>
      </c>
      <c r="L43" s="43" t="s">
        <v>5</v>
      </c>
      <c r="M43" s="43">
        <v>139160</v>
      </c>
      <c r="N43" s="46"/>
      <c r="O43" s="43" t="s">
        <v>5</v>
      </c>
      <c r="P43" s="43" t="s">
        <v>5</v>
      </c>
      <c r="Q43" s="43">
        <v>139191</v>
      </c>
      <c r="R43" s="43">
        <v>139192</v>
      </c>
      <c r="S43" s="43">
        <v>139193</v>
      </c>
      <c r="T43" s="43">
        <v>139194</v>
      </c>
      <c r="U43" s="43">
        <v>139195</v>
      </c>
      <c r="V43" s="46"/>
      <c r="W43" s="43" t="s">
        <v>5</v>
      </c>
      <c r="X43" s="43" t="s">
        <v>5</v>
      </c>
      <c r="Y43" s="43">
        <v>139219</v>
      </c>
      <c r="Z43" s="43">
        <v>139220</v>
      </c>
      <c r="AA43" s="43">
        <v>139221</v>
      </c>
      <c r="AB43" s="43">
        <v>139222</v>
      </c>
      <c r="AC43" s="43">
        <v>139223</v>
      </c>
      <c r="AD43" s="41"/>
      <c r="AE43" s="43" t="s">
        <v>5</v>
      </c>
      <c r="AF43" s="43" t="s">
        <v>5</v>
      </c>
      <c r="AG43" s="43" t="s">
        <v>5</v>
      </c>
      <c r="AH43" s="43" t="s">
        <v>5</v>
      </c>
      <c r="AI43" s="43" t="s">
        <v>5</v>
      </c>
      <c r="AJ43" s="43">
        <v>139250</v>
      </c>
      <c r="AK43" s="43">
        <v>139251</v>
      </c>
      <c r="AL43" s="46"/>
      <c r="AM43" s="43">
        <v>139280</v>
      </c>
      <c r="AN43" s="43">
        <v>139281</v>
      </c>
      <c r="AO43" s="43">
        <v>139282</v>
      </c>
      <c r="AP43" s="43">
        <v>139283</v>
      </c>
      <c r="AQ43" s="43">
        <v>139284</v>
      </c>
      <c r="AR43" s="43">
        <v>139285</v>
      </c>
      <c r="AS43" s="43">
        <v>139286</v>
      </c>
      <c r="AT43" s="46"/>
      <c r="AU43" s="43" t="s">
        <v>5</v>
      </c>
      <c r="AV43" s="43" t="s">
        <v>5</v>
      </c>
      <c r="AW43" s="43" t="s">
        <v>5</v>
      </c>
      <c r="AX43" s="43">
        <v>139311</v>
      </c>
      <c r="AY43" s="43">
        <v>139312</v>
      </c>
      <c r="AZ43" s="43">
        <v>139313</v>
      </c>
      <c r="BA43" s="43">
        <v>139314</v>
      </c>
      <c r="BB43" s="41"/>
      <c r="BC43" s="43" t="s">
        <v>5</v>
      </c>
      <c r="BD43" s="43" t="s">
        <v>5</v>
      </c>
      <c r="BE43" s="43" t="s">
        <v>5</v>
      </c>
      <c r="BF43" s="43" t="s">
        <v>5</v>
      </c>
      <c r="BG43" s="43" t="s">
        <v>5</v>
      </c>
      <c r="BH43" s="43">
        <v>139341</v>
      </c>
      <c r="BI43" s="43">
        <v>139342</v>
      </c>
      <c r="BJ43" s="46"/>
      <c r="BK43" s="43" t="s">
        <v>5</v>
      </c>
      <c r="BL43" s="43">
        <v>139372</v>
      </c>
      <c r="BM43" s="43">
        <v>139373</v>
      </c>
      <c r="BN43" s="43">
        <v>139374</v>
      </c>
      <c r="BO43" s="43">
        <v>139375</v>
      </c>
      <c r="BP43" s="43">
        <v>139376</v>
      </c>
      <c r="BQ43" s="43">
        <v>139377</v>
      </c>
      <c r="BR43" s="46"/>
      <c r="BS43" s="43" t="s">
        <v>5</v>
      </c>
      <c r="BT43" s="43" t="s">
        <v>5</v>
      </c>
      <c r="BU43" s="43" t="s">
        <v>5</v>
      </c>
      <c r="BV43" s="43" t="s">
        <v>5</v>
      </c>
      <c r="BW43" s="83">
        <v>139403</v>
      </c>
      <c r="BX43" s="43">
        <v>139404</v>
      </c>
      <c r="BY43" s="43">
        <v>139405</v>
      </c>
      <c r="BZ43" s="41"/>
      <c r="CA43" s="43" t="s">
        <v>5</v>
      </c>
      <c r="CB43" s="43" t="s">
        <v>5</v>
      </c>
      <c r="CC43" s="43" t="s">
        <v>5</v>
      </c>
      <c r="CD43" s="43" t="s">
        <v>5</v>
      </c>
      <c r="CE43" s="43" t="s">
        <v>5</v>
      </c>
      <c r="CF43" s="43" t="s">
        <v>5</v>
      </c>
      <c r="CG43" s="43">
        <v>139433</v>
      </c>
      <c r="CH43" s="46"/>
      <c r="CI43" s="43" t="s">
        <v>5</v>
      </c>
      <c r="CJ43" s="43" t="s">
        <v>5</v>
      </c>
      <c r="CK43" s="43">
        <v>139464</v>
      </c>
      <c r="CL43" s="43">
        <v>139465</v>
      </c>
      <c r="CM43" s="43">
        <v>139466</v>
      </c>
      <c r="CN43" s="43">
        <v>139467</v>
      </c>
      <c r="CO43" s="43">
        <v>139468</v>
      </c>
      <c r="CP43" s="46"/>
      <c r="CQ43" s="43" t="s">
        <v>5</v>
      </c>
      <c r="CR43" s="43" t="s">
        <v>5</v>
      </c>
      <c r="CS43" s="43" t="s">
        <v>5</v>
      </c>
      <c r="CT43" s="43" t="s">
        <v>5</v>
      </c>
      <c r="CU43" s="43">
        <v>139494</v>
      </c>
      <c r="CV43" s="43">
        <v>139495</v>
      </c>
      <c r="CW43" s="43">
        <v>139496</v>
      </c>
      <c r="CX43" s="41"/>
      <c r="CY43" s="41"/>
      <c r="CZ43" s="41"/>
      <c r="DA43" s="41"/>
      <c r="DB43" s="41" t="s">
        <v>48</v>
      </c>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c r="EW43" s="41"/>
      <c r="EX43" s="41"/>
      <c r="EY43" s="41"/>
      <c r="EZ43" s="41"/>
      <c r="FA43" s="41"/>
      <c r="FB43" s="41"/>
      <c r="FC43" s="41"/>
      <c r="FD43" s="41"/>
      <c r="FE43" s="41"/>
      <c r="FF43" s="41"/>
      <c r="FG43" s="41"/>
      <c r="FH43" s="41"/>
      <c r="FI43" s="41"/>
      <c r="FJ43" s="41"/>
      <c r="FK43" s="41"/>
      <c r="FL43" s="41"/>
      <c r="FM43" s="41"/>
      <c r="FN43" s="41"/>
      <c r="FO43" s="41"/>
      <c r="FP43" s="41"/>
      <c r="FQ43" s="41"/>
      <c r="FR43" s="41"/>
      <c r="FS43" s="41"/>
      <c r="FT43" s="41"/>
      <c r="FU43" s="41"/>
      <c r="FV43" s="41"/>
      <c r="FW43" s="41"/>
      <c r="FX43" s="41"/>
      <c r="FY43" s="41"/>
      <c r="FZ43" s="41"/>
      <c r="GA43" s="41"/>
      <c r="GB43" s="41"/>
      <c r="GC43" s="41"/>
      <c r="GD43" s="41"/>
      <c r="GE43" s="41"/>
      <c r="GF43" s="41"/>
      <c r="GG43" s="41"/>
      <c r="GH43" s="41"/>
      <c r="GI43" s="41"/>
      <c r="GJ43" s="41"/>
      <c r="GK43" s="41"/>
      <c r="GL43" s="41"/>
      <c r="GM43" s="41"/>
      <c r="GN43" s="41"/>
      <c r="GO43" s="41"/>
      <c r="GP43" s="41"/>
      <c r="GQ43" s="41"/>
      <c r="GR43" s="41"/>
      <c r="GS43" s="41"/>
      <c r="GT43" s="41"/>
      <c r="GU43" s="41"/>
      <c r="GV43" s="41"/>
      <c r="GW43" s="41"/>
      <c r="GX43" s="41"/>
      <c r="GY43" s="41"/>
      <c r="GZ43" s="41"/>
      <c r="HA43" s="41"/>
      <c r="HB43" s="41"/>
      <c r="HC43" s="41"/>
      <c r="HD43" s="41"/>
      <c r="HE43" s="41"/>
      <c r="HF43" s="41"/>
      <c r="HG43" s="41"/>
      <c r="HH43" s="41"/>
      <c r="HI43" s="41"/>
      <c r="HJ43" s="41"/>
      <c r="HK43" s="41"/>
      <c r="HL43" s="41"/>
      <c r="HM43" s="41"/>
      <c r="HN43" s="41"/>
      <c r="HO43" s="41"/>
      <c r="HP43" s="41"/>
      <c r="HQ43" s="41"/>
      <c r="HR43" s="41"/>
      <c r="HS43" s="41"/>
      <c r="HT43" s="41"/>
      <c r="HU43" s="41"/>
      <c r="HV43" s="41"/>
      <c r="HW43" s="41"/>
      <c r="HX43" s="41"/>
      <c r="HY43" s="41"/>
      <c r="HZ43" s="41"/>
      <c r="IA43" s="41"/>
      <c r="IB43" s="41"/>
      <c r="IC43" s="41"/>
      <c r="ID43" s="41"/>
      <c r="IE43" s="41"/>
      <c r="IF43" s="41"/>
      <c r="IG43" s="41"/>
    </row>
    <row r="44" spans="1:241" s="42" customFormat="1" x14ac:dyDescent="0.2">
      <c r="A44" s="40"/>
      <c r="B44" s="47"/>
      <c r="C44" s="47"/>
      <c r="D44" s="47"/>
      <c r="E44" s="47"/>
      <c r="F44" s="41"/>
      <c r="G44" s="43">
        <v>139161</v>
      </c>
      <c r="H44" s="43">
        <v>139162</v>
      </c>
      <c r="I44" s="43">
        <v>139163</v>
      </c>
      <c r="J44" s="43">
        <v>139164</v>
      </c>
      <c r="K44" s="43">
        <v>139165</v>
      </c>
      <c r="L44" s="43">
        <v>139166</v>
      </c>
      <c r="M44" s="43">
        <v>139167</v>
      </c>
      <c r="N44" s="46"/>
      <c r="O44" s="43">
        <v>139196</v>
      </c>
      <c r="P44" s="43">
        <v>139197</v>
      </c>
      <c r="Q44" s="43">
        <v>139198</v>
      </c>
      <c r="R44" s="43">
        <v>139199</v>
      </c>
      <c r="S44" s="43">
        <v>139200</v>
      </c>
      <c r="T44" s="43">
        <v>139201</v>
      </c>
      <c r="U44" s="43">
        <v>139202</v>
      </c>
      <c r="V44" s="46"/>
      <c r="W44" s="43">
        <v>139224</v>
      </c>
      <c r="X44" s="43">
        <v>139225</v>
      </c>
      <c r="Y44" s="55">
        <v>139226</v>
      </c>
      <c r="Z44" s="85">
        <v>139227</v>
      </c>
      <c r="AA44" s="43">
        <v>139228</v>
      </c>
      <c r="AB44" s="43">
        <v>139229</v>
      </c>
      <c r="AC44" s="43">
        <v>139230</v>
      </c>
      <c r="AD44" s="41"/>
      <c r="AE44" s="43">
        <v>139252</v>
      </c>
      <c r="AF44" s="43">
        <v>139253</v>
      </c>
      <c r="AG44" s="43">
        <v>139254</v>
      </c>
      <c r="AH44" s="43">
        <v>139255</v>
      </c>
      <c r="AI44" s="43">
        <v>139256</v>
      </c>
      <c r="AJ44" s="43">
        <v>139257</v>
      </c>
      <c r="AK44" s="43">
        <v>139258</v>
      </c>
      <c r="AL44" s="46"/>
      <c r="AM44" s="43">
        <v>139287</v>
      </c>
      <c r="AN44" s="43">
        <v>139288</v>
      </c>
      <c r="AO44" s="43">
        <v>139289</v>
      </c>
      <c r="AP44" s="43">
        <v>139290</v>
      </c>
      <c r="AQ44" s="43">
        <v>139291</v>
      </c>
      <c r="AR44" s="43">
        <v>139292</v>
      </c>
      <c r="AS44" s="43">
        <v>139293</v>
      </c>
      <c r="AT44" s="46"/>
      <c r="AU44" s="43">
        <v>139315</v>
      </c>
      <c r="AV44" s="43">
        <v>139316</v>
      </c>
      <c r="AW44" s="43">
        <v>139317</v>
      </c>
      <c r="AX44" s="43">
        <v>139318</v>
      </c>
      <c r="AY44" s="43">
        <v>139319</v>
      </c>
      <c r="AZ44" s="43">
        <v>139320</v>
      </c>
      <c r="BA44" s="43">
        <v>139321</v>
      </c>
      <c r="BB44" s="41"/>
      <c r="BC44" s="43">
        <v>139343</v>
      </c>
      <c r="BD44" s="43">
        <v>139344</v>
      </c>
      <c r="BE44" s="43">
        <v>139345</v>
      </c>
      <c r="BF44" s="43">
        <v>139346</v>
      </c>
      <c r="BG44" s="43">
        <v>139347</v>
      </c>
      <c r="BH44" s="43">
        <v>139348</v>
      </c>
      <c r="BI44" s="43">
        <v>139349</v>
      </c>
      <c r="BJ44" s="46"/>
      <c r="BK44" s="43">
        <v>139378</v>
      </c>
      <c r="BL44" s="43">
        <v>139379</v>
      </c>
      <c r="BM44" s="43">
        <v>139380</v>
      </c>
      <c r="BN44" s="43">
        <v>139381</v>
      </c>
      <c r="BO44" s="43">
        <v>139382</v>
      </c>
      <c r="BP44" s="43">
        <v>139383</v>
      </c>
      <c r="BQ44" s="43">
        <v>139384</v>
      </c>
      <c r="BR44" s="46"/>
      <c r="BS44" s="43">
        <v>139406</v>
      </c>
      <c r="BT44" s="43">
        <v>139407</v>
      </c>
      <c r="BU44" s="43">
        <v>139408</v>
      </c>
      <c r="BV44" s="43">
        <v>139409</v>
      </c>
      <c r="BW44" s="43">
        <v>139410</v>
      </c>
      <c r="BX44" s="43">
        <v>139411</v>
      </c>
      <c r="BY44" s="43">
        <v>139412</v>
      </c>
      <c r="BZ44" s="41"/>
      <c r="CA44" s="43">
        <v>139434</v>
      </c>
      <c r="CB44" s="43">
        <v>139435</v>
      </c>
      <c r="CC44" s="43">
        <v>139436</v>
      </c>
      <c r="CD44" s="43">
        <v>139437</v>
      </c>
      <c r="CE44" s="43">
        <v>139438</v>
      </c>
      <c r="CF44" s="43">
        <v>139439</v>
      </c>
      <c r="CG44" s="43">
        <v>139440</v>
      </c>
      <c r="CH44" s="46"/>
      <c r="CI44" s="43">
        <v>139469</v>
      </c>
      <c r="CJ44" s="43">
        <v>139470</v>
      </c>
      <c r="CK44" s="43">
        <v>139471</v>
      </c>
      <c r="CL44" s="43">
        <v>139472</v>
      </c>
      <c r="CM44" s="43">
        <v>139473</v>
      </c>
      <c r="CN44" s="93">
        <v>139474</v>
      </c>
      <c r="CO44" s="43">
        <v>139475</v>
      </c>
      <c r="CP44" s="46"/>
      <c r="CQ44" s="43">
        <v>139497</v>
      </c>
      <c r="CR44" s="43">
        <v>139498</v>
      </c>
      <c r="CS44" s="43">
        <v>139499</v>
      </c>
      <c r="CT44" s="43">
        <v>139500</v>
      </c>
      <c r="CU44" s="43">
        <v>139501</v>
      </c>
      <c r="CV44" s="43">
        <v>139502</v>
      </c>
      <c r="CW44" s="43">
        <v>139503</v>
      </c>
      <c r="CX44" s="41"/>
      <c r="CY44" s="41"/>
      <c r="CZ44" s="41"/>
      <c r="DA44" s="41"/>
      <c r="DB44" s="41" t="s">
        <v>48</v>
      </c>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c r="EO44" s="41"/>
      <c r="EP44" s="41"/>
      <c r="EQ44" s="41"/>
      <c r="ER44" s="41"/>
      <c r="ES44" s="41"/>
      <c r="ET44" s="41"/>
      <c r="EU44" s="41"/>
      <c r="EV44" s="41"/>
      <c r="EW44" s="41"/>
      <c r="EX44" s="41"/>
      <c r="EY44" s="41"/>
      <c r="EZ44" s="41"/>
      <c r="FA44" s="41"/>
      <c r="FB44" s="41"/>
      <c r="FC44" s="41"/>
      <c r="FD44" s="41"/>
      <c r="FE44" s="41"/>
      <c r="FF44" s="41"/>
      <c r="FG44" s="41"/>
      <c r="FH44" s="41"/>
      <c r="FI44" s="41"/>
      <c r="FJ44" s="41"/>
      <c r="FK44" s="41"/>
      <c r="FL44" s="41"/>
      <c r="FM44" s="41"/>
      <c r="FN44" s="41"/>
      <c r="FO44" s="41"/>
      <c r="FP44" s="41"/>
      <c r="FQ44" s="41"/>
      <c r="FR44" s="41"/>
      <c r="FS44" s="41"/>
      <c r="FT44" s="41"/>
      <c r="FU44" s="41"/>
      <c r="FV44" s="41"/>
      <c r="FW44" s="41"/>
      <c r="FX44" s="41"/>
      <c r="FY44" s="41"/>
      <c r="FZ44" s="41"/>
      <c r="GA44" s="41"/>
      <c r="GB44" s="41"/>
      <c r="GC44" s="41"/>
      <c r="GD44" s="41"/>
      <c r="GE44" s="41"/>
      <c r="GF44" s="41"/>
      <c r="GG44" s="41"/>
      <c r="GH44" s="41"/>
      <c r="GI44" s="41"/>
      <c r="GJ44" s="41"/>
      <c r="GK44" s="41"/>
      <c r="GL44" s="41"/>
      <c r="GM44" s="41"/>
      <c r="GN44" s="41"/>
      <c r="GO44" s="41"/>
      <c r="GP44" s="41"/>
      <c r="GQ44" s="41"/>
      <c r="GR44" s="41"/>
      <c r="GS44" s="41"/>
      <c r="GT44" s="41"/>
      <c r="GU44" s="41"/>
      <c r="GV44" s="41"/>
      <c r="GW44" s="41"/>
      <c r="GX44" s="41"/>
      <c r="GY44" s="41"/>
      <c r="GZ44" s="41"/>
      <c r="HA44" s="41"/>
      <c r="HB44" s="41"/>
      <c r="HC44" s="41"/>
      <c r="HD44" s="41"/>
      <c r="HE44" s="41"/>
      <c r="HF44" s="41"/>
      <c r="HG44" s="41"/>
      <c r="HH44" s="41"/>
      <c r="HI44" s="41"/>
      <c r="HJ44" s="41"/>
      <c r="HK44" s="41"/>
      <c r="HL44" s="41"/>
      <c r="HM44" s="41"/>
      <c r="HN44" s="41"/>
      <c r="HO44" s="41"/>
      <c r="HP44" s="41"/>
      <c r="HQ44" s="41"/>
      <c r="HR44" s="41"/>
      <c r="HS44" s="41"/>
      <c r="HT44" s="41"/>
      <c r="HU44" s="41"/>
      <c r="HV44" s="41"/>
      <c r="HW44" s="41"/>
      <c r="HX44" s="41"/>
      <c r="HY44" s="41"/>
      <c r="HZ44" s="41"/>
      <c r="IA44" s="41"/>
      <c r="IB44" s="41"/>
      <c r="IC44" s="41"/>
      <c r="ID44" s="41"/>
      <c r="IE44" s="41"/>
      <c r="IF44" s="41"/>
      <c r="IG44" s="41"/>
    </row>
    <row r="45" spans="1:241" s="42" customFormat="1" x14ac:dyDescent="0.2">
      <c r="A45" s="40"/>
      <c r="B45" s="47"/>
      <c r="C45" s="47"/>
      <c r="D45" s="47"/>
      <c r="E45" s="47"/>
      <c r="F45" s="41"/>
      <c r="G45" s="85">
        <v>139168</v>
      </c>
      <c r="H45" s="43">
        <v>139169</v>
      </c>
      <c r="I45" s="43">
        <v>139170</v>
      </c>
      <c r="J45" s="43">
        <v>139171</v>
      </c>
      <c r="K45" s="43">
        <v>139172</v>
      </c>
      <c r="L45" s="43">
        <v>139173</v>
      </c>
      <c r="M45" s="43">
        <v>139174</v>
      </c>
      <c r="N45" s="46"/>
      <c r="O45" s="43">
        <v>139203</v>
      </c>
      <c r="P45" s="43">
        <v>139204</v>
      </c>
      <c r="Q45" s="43">
        <v>139205</v>
      </c>
      <c r="R45" s="43">
        <v>139206</v>
      </c>
      <c r="S45" s="43">
        <v>139207</v>
      </c>
      <c r="T45" s="43">
        <v>139208</v>
      </c>
      <c r="U45" s="43">
        <v>139209</v>
      </c>
      <c r="V45" s="46"/>
      <c r="W45" s="43">
        <v>139231</v>
      </c>
      <c r="X45" s="43">
        <v>139232</v>
      </c>
      <c r="Y45" s="43">
        <v>139233</v>
      </c>
      <c r="Z45" s="43">
        <v>139234</v>
      </c>
      <c r="AA45" s="43">
        <v>139235</v>
      </c>
      <c r="AB45" s="43">
        <v>139236</v>
      </c>
      <c r="AC45" s="43">
        <v>139237</v>
      </c>
      <c r="AD45" s="41"/>
      <c r="AE45" s="43">
        <v>139259</v>
      </c>
      <c r="AF45" s="43">
        <v>139260</v>
      </c>
      <c r="AG45" s="43">
        <v>139261</v>
      </c>
      <c r="AH45" s="43">
        <v>139262</v>
      </c>
      <c r="AI45" s="43">
        <v>139263</v>
      </c>
      <c r="AJ45" s="43">
        <v>139264</v>
      </c>
      <c r="AK45" s="43">
        <v>139265</v>
      </c>
      <c r="AL45" s="46"/>
      <c r="AM45" s="43">
        <v>139294</v>
      </c>
      <c r="AN45" s="43">
        <v>139295</v>
      </c>
      <c r="AO45" s="43">
        <v>139296</v>
      </c>
      <c r="AP45" s="43">
        <v>139297</v>
      </c>
      <c r="AQ45" s="43">
        <v>139298</v>
      </c>
      <c r="AR45" s="43">
        <v>139299</v>
      </c>
      <c r="AS45" s="43">
        <v>139300</v>
      </c>
      <c r="AT45" s="46"/>
      <c r="AU45" s="43">
        <v>139322</v>
      </c>
      <c r="AV45" s="43">
        <v>139323</v>
      </c>
      <c r="AW45" s="43">
        <v>139324</v>
      </c>
      <c r="AX45" s="43">
        <v>139325</v>
      </c>
      <c r="AY45" s="43">
        <v>139326</v>
      </c>
      <c r="AZ45" s="43">
        <v>139327</v>
      </c>
      <c r="BA45" s="43">
        <v>139328</v>
      </c>
      <c r="BB45" s="41"/>
      <c r="BC45" s="43">
        <v>139350</v>
      </c>
      <c r="BD45" s="43">
        <v>139351</v>
      </c>
      <c r="BE45" s="43">
        <v>139352</v>
      </c>
      <c r="BF45" s="43">
        <v>139353</v>
      </c>
      <c r="BG45" s="43">
        <v>139354</v>
      </c>
      <c r="BH45" s="43">
        <v>139355</v>
      </c>
      <c r="BI45" s="43">
        <v>139356</v>
      </c>
      <c r="BJ45" s="46"/>
      <c r="BK45" s="43">
        <v>139385</v>
      </c>
      <c r="BL45" s="43">
        <v>139386</v>
      </c>
      <c r="BM45" s="43">
        <v>139387</v>
      </c>
      <c r="BN45" s="43">
        <v>139388</v>
      </c>
      <c r="BO45" s="43">
        <v>139389</v>
      </c>
      <c r="BP45" s="43">
        <v>139390</v>
      </c>
      <c r="BQ45" s="43">
        <v>139391</v>
      </c>
      <c r="BR45" s="46"/>
      <c r="BS45" s="43">
        <v>139413</v>
      </c>
      <c r="BT45" s="43">
        <v>139414</v>
      </c>
      <c r="BU45" s="43">
        <v>139415</v>
      </c>
      <c r="BV45" s="43">
        <v>139416</v>
      </c>
      <c r="BW45" s="43">
        <v>139417</v>
      </c>
      <c r="BX45" s="43">
        <v>139418</v>
      </c>
      <c r="BY45" s="43">
        <v>139419</v>
      </c>
      <c r="BZ45" s="41"/>
      <c r="CA45" s="43">
        <v>139441</v>
      </c>
      <c r="CB45" s="43">
        <v>139442</v>
      </c>
      <c r="CC45" s="43">
        <v>139443</v>
      </c>
      <c r="CD45" s="43">
        <v>139444</v>
      </c>
      <c r="CE45" s="43">
        <v>139445</v>
      </c>
      <c r="CF45" s="43">
        <v>139446</v>
      </c>
      <c r="CG45" s="43">
        <v>139447</v>
      </c>
      <c r="CH45" s="46"/>
      <c r="CI45" s="43">
        <v>139476</v>
      </c>
      <c r="CJ45" s="43">
        <v>139477</v>
      </c>
      <c r="CK45" s="43">
        <v>139478</v>
      </c>
      <c r="CL45" s="43">
        <v>139479</v>
      </c>
      <c r="CM45" s="43">
        <v>139480</v>
      </c>
      <c r="CN45" s="43">
        <v>139481</v>
      </c>
      <c r="CO45" s="43">
        <v>139482</v>
      </c>
      <c r="CP45" s="46"/>
      <c r="CQ45" s="43">
        <v>139504</v>
      </c>
      <c r="CR45" s="85">
        <v>139505</v>
      </c>
      <c r="CS45" s="43">
        <v>139506</v>
      </c>
      <c r="CT45" s="43">
        <v>139507</v>
      </c>
      <c r="CU45" s="43">
        <v>139508</v>
      </c>
      <c r="CV45" s="43">
        <v>139509</v>
      </c>
      <c r="CW45" s="43">
        <v>139510</v>
      </c>
      <c r="CX45" s="41"/>
      <c r="CY45" s="41"/>
      <c r="CZ45" s="41"/>
      <c r="DA45" s="41"/>
      <c r="DB45" s="41" t="s">
        <v>48</v>
      </c>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41"/>
      <c r="HF45" s="41"/>
      <c r="HG45" s="41"/>
      <c r="HH45" s="41"/>
      <c r="HI45" s="41"/>
      <c r="HJ45" s="41"/>
      <c r="HK45" s="41"/>
      <c r="HL45" s="41"/>
      <c r="HM45" s="41"/>
      <c r="HN45" s="41"/>
      <c r="HO45" s="41"/>
      <c r="HP45" s="41"/>
      <c r="HQ45" s="41"/>
      <c r="HR45" s="41"/>
      <c r="HS45" s="41"/>
      <c r="HT45" s="41"/>
      <c r="HU45" s="41"/>
      <c r="HV45" s="41"/>
      <c r="HW45" s="41"/>
      <c r="HX45" s="41"/>
      <c r="HY45" s="41"/>
      <c r="HZ45" s="41"/>
      <c r="IA45" s="41"/>
      <c r="IB45" s="41"/>
      <c r="IC45" s="41"/>
      <c r="ID45" s="41"/>
      <c r="IE45" s="41"/>
      <c r="IF45" s="41"/>
      <c r="IG45" s="41"/>
    </row>
    <row r="46" spans="1:241" s="42" customFormat="1" x14ac:dyDescent="0.2">
      <c r="A46" s="40"/>
      <c r="B46" s="47"/>
      <c r="C46" s="47"/>
      <c r="D46" s="47"/>
      <c r="E46" s="47"/>
      <c r="F46" s="41"/>
      <c r="G46" s="43">
        <v>139175</v>
      </c>
      <c r="H46" s="43">
        <v>139176</v>
      </c>
      <c r="I46" s="43">
        <v>139177</v>
      </c>
      <c r="J46" s="43">
        <v>139178</v>
      </c>
      <c r="K46" s="43">
        <v>139179</v>
      </c>
      <c r="L46" s="43">
        <v>139180</v>
      </c>
      <c r="M46" s="43">
        <v>139181</v>
      </c>
      <c r="N46" s="46"/>
      <c r="O46" s="43">
        <v>139210</v>
      </c>
      <c r="P46" s="43">
        <v>139211</v>
      </c>
      <c r="Q46" s="43">
        <v>139212</v>
      </c>
      <c r="R46" s="43">
        <v>139213</v>
      </c>
      <c r="S46" s="43">
        <v>139214</v>
      </c>
      <c r="T46" s="43">
        <v>139215</v>
      </c>
      <c r="U46" s="43">
        <v>139216</v>
      </c>
      <c r="V46" s="46"/>
      <c r="W46" s="43">
        <v>139238</v>
      </c>
      <c r="X46" s="43">
        <v>139239</v>
      </c>
      <c r="Y46" s="43">
        <v>139240</v>
      </c>
      <c r="Z46" s="43">
        <v>139241</v>
      </c>
      <c r="AA46" s="43">
        <v>139242</v>
      </c>
      <c r="AB46" s="43">
        <v>139243</v>
      </c>
      <c r="AC46" s="43">
        <v>139244</v>
      </c>
      <c r="AD46" s="41"/>
      <c r="AE46" s="43">
        <v>139266</v>
      </c>
      <c r="AF46" s="43">
        <v>139267</v>
      </c>
      <c r="AG46" s="43">
        <v>139268</v>
      </c>
      <c r="AH46" s="43">
        <v>139269</v>
      </c>
      <c r="AI46" s="43">
        <v>139270</v>
      </c>
      <c r="AJ46" s="43">
        <v>139271</v>
      </c>
      <c r="AK46" s="43">
        <v>139272</v>
      </c>
      <c r="AL46" s="46"/>
      <c r="AM46" s="43">
        <v>139301</v>
      </c>
      <c r="AN46" s="43">
        <v>139302</v>
      </c>
      <c r="AO46" s="43">
        <v>139303</v>
      </c>
      <c r="AP46" s="43">
        <v>139304</v>
      </c>
      <c r="AQ46" s="43">
        <v>139305</v>
      </c>
      <c r="AR46" s="43">
        <v>139306</v>
      </c>
      <c r="AS46" s="43">
        <v>139307</v>
      </c>
      <c r="AT46" s="46"/>
      <c r="AU46" s="43">
        <v>139329</v>
      </c>
      <c r="AV46" s="43">
        <v>139330</v>
      </c>
      <c r="AW46" s="43">
        <v>139331</v>
      </c>
      <c r="AX46" s="43">
        <v>139332</v>
      </c>
      <c r="AY46" s="43">
        <v>139333</v>
      </c>
      <c r="AZ46" s="43">
        <v>139334</v>
      </c>
      <c r="BA46" s="43">
        <v>139335</v>
      </c>
      <c r="BB46" s="41"/>
      <c r="BC46" s="43">
        <v>139357</v>
      </c>
      <c r="BD46" s="43">
        <v>139358</v>
      </c>
      <c r="BE46" s="43">
        <v>139359</v>
      </c>
      <c r="BF46" s="43">
        <v>139360</v>
      </c>
      <c r="BG46" s="43">
        <v>139361</v>
      </c>
      <c r="BH46" s="43">
        <v>139362</v>
      </c>
      <c r="BI46" s="43">
        <v>139363</v>
      </c>
      <c r="BJ46" s="46"/>
      <c r="BK46" s="85">
        <v>139392</v>
      </c>
      <c r="BL46" s="43">
        <v>139393</v>
      </c>
      <c r="BM46" s="43">
        <v>139394</v>
      </c>
      <c r="BN46" s="43">
        <v>139395</v>
      </c>
      <c r="BO46" s="43">
        <v>139396</v>
      </c>
      <c r="BP46" s="43">
        <v>139397</v>
      </c>
      <c r="BQ46" s="43">
        <v>139398</v>
      </c>
      <c r="BR46" s="46"/>
      <c r="BS46" s="43">
        <v>139420</v>
      </c>
      <c r="BT46" s="43">
        <v>139421</v>
      </c>
      <c r="BU46" s="43">
        <v>139422</v>
      </c>
      <c r="BV46" s="43">
        <v>139423</v>
      </c>
      <c r="BW46" s="43">
        <v>139424</v>
      </c>
      <c r="BX46" s="43">
        <v>139425</v>
      </c>
      <c r="BY46" s="43">
        <v>139426</v>
      </c>
      <c r="BZ46" s="41"/>
      <c r="CA46" s="43">
        <v>139448</v>
      </c>
      <c r="CB46" s="43">
        <v>139449</v>
      </c>
      <c r="CC46" s="43">
        <v>139450</v>
      </c>
      <c r="CD46" s="43">
        <v>139451</v>
      </c>
      <c r="CE46" s="43">
        <v>139452</v>
      </c>
      <c r="CF46" s="85">
        <v>139453</v>
      </c>
      <c r="CG46" s="43">
        <v>139454</v>
      </c>
      <c r="CH46" s="46"/>
      <c r="CI46" s="43">
        <v>139483</v>
      </c>
      <c r="CJ46" s="43">
        <v>139484</v>
      </c>
      <c r="CK46" s="43">
        <v>139485</v>
      </c>
      <c r="CL46" s="43">
        <v>139486</v>
      </c>
      <c r="CM46" s="43">
        <v>139487</v>
      </c>
      <c r="CN46" s="43">
        <v>139488</v>
      </c>
      <c r="CO46" s="43">
        <v>139489</v>
      </c>
      <c r="CP46" s="46"/>
      <c r="CQ46" s="43">
        <v>139511</v>
      </c>
      <c r="CR46" s="43">
        <v>139512</v>
      </c>
      <c r="CS46" s="43">
        <v>139513</v>
      </c>
      <c r="CT46" s="43">
        <v>139514</v>
      </c>
      <c r="CU46" s="43">
        <v>139515</v>
      </c>
      <c r="CV46" s="43">
        <v>139516</v>
      </c>
      <c r="CW46" s="43">
        <v>139517</v>
      </c>
      <c r="CX46" s="41"/>
      <c r="CY46" s="41"/>
      <c r="CZ46" s="41"/>
      <c r="DA46" s="41"/>
      <c r="DB46" s="41" t="s">
        <v>48</v>
      </c>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c r="ID46" s="41"/>
      <c r="IE46" s="41"/>
      <c r="IF46" s="41"/>
      <c r="IG46" s="41"/>
    </row>
    <row r="47" spans="1:241" s="42" customFormat="1" x14ac:dyDescent="0.2">
      <c r="A47" s="40"/>
      <c r="B47" s="47"/>
      <c r="C47" s="47"/>
      <c r="D47" s="47"/>
      <c r="E47" s="47"/>
      <c r="F47" s="41"/>
      <c r="G47" s="43">
        <v>139182</v>
      </c>
      <c r="H47" s="43">
        <v>139183</v>
      </c>
      <c r="I47" s="43">
        <v>139184</v>
      </c>
      <c r="J47" s="43">
        <v>139185</v>
      </c>
      <c r="K47" s="43">
        <v>139186</v>
      </c>
      <c r="L47" s="43">
        <v>139187</v>
      </c>
      <c r="M47" s="43">
        <v>139188</v>
      </c>
      <c r="N47" s="46"/>
      <c r="O47" s="43">
        <v>139217</v>
      </c>
      <c r="P47" s="85">
        <v>139218</v>
      </c>
      <c r="Q47" s="43" t="s">
        <v>5</v>
      </c>
      <c r="R47" s="43" t="s">
        <v>5</v>
      </c>
      <c r="S47" s="43" t="s">
        <v>5</v>
      </c>
      <c r="T47" s="43" t="s">
        <v>5</v>
      </c>
      <c r="U47" s="43" t="s">
        <v>5</v>
      </c>
      <c r="V47" s="46"/>
      <c r="W47" s="43">
        <v>139245</v>
      </c>
      <c r="X47" s="43">
        <v>139246</v>
      </c>
      <c r="Y47" s="43">
        <v>139247</v>
      </c>
      <c r="Z47" s="43">
        <v>139248</v>
      </c>
      <c r="AA47" s="43">
        <v>139249</v>
      </c>
      <c r="AB47" s="43" t="s">
        <v>5</v>
      </c>
      <c r="AC47" s="43" t="s">
        <v>5</v>
      </c>
      <c r="AD47" s="41"/>
      <c r="AE47" s="43">
        <v>139273</v>
      </c>
      <c r="AF47" s="43">
        <v>139274</v>
      </c>
      <c r="AG47" s="43">
        <v>139275</v>
      </c>
      <c r="AH47" s="43">
        <v>139276</v>
      </c>
      <c r="AI47" s="43">
        <v>139277</v>
      </c>
      <c r="AJ47" s="43">
        <v>139278</v>
      </c>
      <c r="AK47" s="43">
        <v>139279</v>
      </c>
      <c r="AL47" s="46"/>
      <c r="AM47" s="43">
        <v>139308</v>
      </c>
      <c r="AN47" s="43">
        <v>139309</v>
      </c>
      <c r="AO47" s="43">
        <v>139310</v>
      </c>
      <c r="AP47" s="43" t="s">
        <v>5</v>
      </c>
      <c r="AQ47" s="43" t="s">
        <v>5</v>
      </c>
      <c r="AR47" s="43" t="s">
        <v>5</v>
      </c>
      <c r="AS47" s="43" t="s">
        <v>5</v>
      </c>
      <c r="AT47" s="46"/>
      <c r="AU47" s="43">
        <v>139336</v>
      </c>
      <c r="AV47" s="43">
        <v>139337</v>
      </c>
      <c r="AW47" s="43">
        <v>139338</v>
      </c>
      <c r="AX47" s="43">
        <v>139339</v>
      </c>
      <c r="AY47" s="43">
        <v>139340</v>
      </c>
      <c r="AZ47" s="43" t="s">
        <v>5</v>
      </c>
      <c r="BA47" s="43" t="s">
        <v>5</v>
      </c>
      <c r="BB47" s="41"/>
      <c r="BC47" s="43">
        <v>139364</v>
      </c>
      <c r="BD47" s="43">
        <v>139365</v>
      </c>
      <c r="BE47" s="43">
        <v>139366</v>
      </c>
      <c r="BF47" s="43">
        <v>139367</v>
      </c>
      <c r="BG47" s="43">
        <v>139368</v>
      </c>
      <c r="BH47" s="43">
        <v>139369</v>
      </c>
      <c r="BI47" s="43">
        <v>139370</v>
      </c>
      <c r="BJ47" s="46"/>
      <c r="BK47" s="43">
        <v>139399</v>
      </c>
      <c r="BL47" s="43">
        <v>139400</v>
      </c>
      <c r="BM47" s="43">
        <v>139401</v>
      </c>
      <c r="BN47" s="43">
        <v>139402</v>
      </c>
      <c r="BO47" s="43" t="s">
        <v>5</v>
      </c>
      <c r="BP47" s="43" t="s">
        <v>5</v>
      </c>
      <c r="BQ47" s="43" t="s">
        <v>5</v>
      </c>
      <c r="BR47" s="46"/>
      <c r="BS47" s="43">
        <v>139427</v>
      </c>
      <c r="BT47" s="43">
        <v>139428</v>
      </c>
      <c r="BU47" s="43">
        <v>139429</v>
      </c>
      <c r="BV47" s="43">
        <v>139430</v>
      </c>
      <c r="BW47" s="43">
        <v>139431</v>
      </c>
      <c r="BX47" s="43">
        <v>139432</v>
      </c>
      <c r="BY47" s="43" t="s">
        <v>5</v>
      </c>
      <c r="BZ47" s="41"/>
      <c r="CA47" s="43">
        <v>139455</v>
      </c>
      <c r="CB47" s="43">
        <v>139456</v>
      </c>
      <c r="CC47" s="43">
        <v>139457</v>
      </c>
      <c r="CD47" s="43">
        <v>139458</v>
      </c>
      <c r="CE47" s="43">
        <v>139459</v>
      </c>
      <c r="CF47" s="43">
        <v>139460</v>
      </c>
      <c r="CG47" s="43">
        <v>139461</v>
      </c>
      <c r="CH47" s="46"/>
      <c r="CI47" s="43">
        <v>139490</v>
      </c>
      <c r="CJ47" s="43">
        <v>139491</v>
      </c>
      <c r="CK47" s="43">
        <v>139492</v>
      </c>
      <c r="CL47" s="43">
        <v>139493</v>
      </c>
      <c r="CM47" s="43" t="s">
        <v>5</v>
      </c>
      <c r="CN47" s="43" t="s">
        <v>5</v>
      </c>
      <c r="CO47" s="43" t="s">
        <v>5</v>
      </c>
      <c r="CP47" s="46"/>
      <c r="CQ47" s="43">
        <v>139518</v>
      </c>
      <c r="CR47" s="43">
        <v>139519</v>
      </c>
      <c r="CS47" s="43">
        <v>139520</v>
      </c>
      <c r="CT47" s="43">
        <v>139521</v>
      </c>
      <c r="CU47" s="43">
        <v>139522</v>
      </c>
      <c r="CV47" s="43">
        <v>139523</v>
      </c>
      <c r="CW47" s="43">
        <v>139524</v>
      </c>
      <c r="CX47" s="41"/>
      <c r="CY47" s="41"/>
      <c r="CZ47" s="41"/>
      <c r="DA47" s="41"/>
      <c r="DB47" s="41" t="s">
        <v>48</v>
      </c>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c r="ID47" s="41"/>
      <c r="IE47" s="41"/>
      <c r="IF47" s="41"/>
      <c r="IG47" s="41"/>
    </row>
    <row r="48" spans="1:241" s="42" customFormat="1" x14ac:dyDescent="0.2">
      <c r="A48" s="40"/>
      <c r="B48" s="47"/>
      <c r="C48" s="47"/>
      <c r="D48" s="47"/>
      <c r="E48" s="47"/>
      <c r="F48" s="41"/>
      <c r="G48" s="43">
        <v>139189</v>
      </c>
      <c r="H48" s="43">
        <v>139190</v>
      </c>
      <c r="I48" s="43" t="s">
        <v>5</v>
      </c>
      <c r="J48" s="43" t="s">
        <v>5</v>
      </c>
      <c r="K48" s="43" t="s">
        <v>5</v>
      </c>
      <c r="L48" s="43" t="s">
        <v>5</v>
      </c>
      <c r="M48" s="43" t="s">
        <v>5</v>
      </c>
      <c r="N48" s="44"/>
      <c r="O48" s="43" t="s">
        <v>5</v>
      </c>
      <c r="P48" s="43" t="s">
        <v>5</v>
      </c>
      <c r="Q48" s="43" t="s">
        <v>5</v>
      </c>
      <c r="R48" s="43" t="s">
        <v>5</v>
      </c>
      <c r="S48" s="43" t="s">
        <v>5</v>
      </c>
      <c r="T48" s="43" t="s">
        <v>5</v>
      </c>
      <c r="U48" s="43" t="s">
        <v>5</v>
      </c>
      <c r="V48" s="44"/>
      <c r="W48" s="43" t="s">
        <v>5</v>
      </c>
      <c r="X48" s="43" t="s">
        <v>5</v>
      </c>
      <c r="Y48" s="43" t="s">
        <v>5</v>
      </c>
      <c r="Z48" s="43" t="s">
        <v>5</v>
      </c>
      <c r="AA48" s="43" t="s">
        <v>5</v>
      </c>
      <c r="AB48" s="43" t="s">
        <v>5</v>
      </c>
      <c r="AC48" s="43" t="s">
        <v>5</v>
      </c>
      <c r="AD48" s="41"/>
      <c r="AE48" s="43" t="s">
        <v>5</v>
      </c>
      <c r="AF48" s="43" t="s">
        <v>5</v>
      </c>
      <c r="AG48" s="43" t="s">
        <v>5</v>
      </c>
      <c r="AH48" s="43" t="s">
        <v>5</v>
      </c>
      <c r="AI48" s="43" t="s">
        <v>5</v>
      </c>
      <c r="AJ48" s="43" t="s">
        <v>5</v>
      </c>
      <c r="AK48" s="43" t="s">
        <v>5</v>
      </c>
      <c r="AL48" s="44"/>
      <c r="AM48" s="43" t="s">
        <v>5</v>
      </c>
      <c r="AN48" s="43" t="s">
        <v>5</v>
      </c>
      <c r="AO48" s="43" t="s">
        <v>5</v>
      </c>
      <c r="AP48" s="43" t="s">
        <v>5</v>
      </c>
      <c r="AQ48" s="43" t="s">
        <v>5</v>
      </c>
      <c r="AR48" s="43" t="s">
        <v>5</v>
      </c>
      <c r="AS48" s="43" t="s">
        <v>5</v>
      </c>
      <c r="AT48" s="44"/>
      <c r="AU48" s="43" t="s">
        <v>5</v>
      </c>
      <c r="AV48" s="43" t="s">
        <v>5</v>
      </c>
      <c r="AW48" s="43" t="s">
        <v>5</v>
      </c>
      <c r="AX48" s="43" t="s">
        <v>5</v>
      </c>
      <c r="AY48" s="43" t="s">
        <v>5</v>
      </c>
      <c r="AZ48" s="43" t="s">
        <v>5</v>
      </c>
      <c r="BA48" s="43" t="s">
        <v>5</v>
      </c>
      <c r="BB48" s="41"/>
      <c r="BC48" s="43">
        <v>139371</v>
      </c>
      <c r="BD48" s="43" t="s">
        <v>5</v>
      </c>
      <c r="BE48" s="43" t="s">
        <v>5</v>
      </c>
      <c r="BF48" s="43" t="s">
        <v>5</v>
      </c>
      <c r="BG48" s="43" t="s">
        <v>5</v>
      </c>
      <c r="BH48" s="43" t="s">
        <v>5</v>
      </c>
      <c r="BI48" s="43" t="s">
        <v>5</v>
      </c>
      <c r="BJ48" s="44"/>
      <c r="BK48" s="43" t="s">
        <v>5</v>
      </c>
      <c r="BL48" s="43" t="s">
        <v>5</v>
      </c>
      <c r="BM48" s="43" t="s">
        <v>5</v>
      </c>
      <c r="BN48" s="43" t="s">
        <v>5</v>
      </c>
      <c r="BO48" s="43" t="s">
        <v>5</v>
      </c>
      <c r="BP48" s="43" t="s">
        <v>5</v>
      </c>
      <c r="BQ48" s="43" t="s">
        <v>5</v>
      </c>
      <c r="BR48" s="44"/>
      <c r="BS48" s="43" t="s">
        <v>5</v>
      </c>
      <c r="BT48" s="43" t="s">
        <v>5</v>
      </c>
      <c r="BU48" s="43" t="s">
        <v>5</v>
      </c>
      <c r="BV48" s="43" t="s">
        <v>5</v>
      </c>
      <c r="BW48" s="43" t="s">
        <v>5</v>
      </c>
      <c r="BX48" s="43" t="s">
        <v>5</v>
      </c>
      <c r="BY48" s="43" t="s">
        <v>5</v>
      </c>
      <c r="BZ48" s="41"/>
      <c r="CA48" s="43">
        <v>139462</v>
      </c>
      <c r="CB48" s="43">
        <v>139463</v>
      </c>
      <c r="CC48" s="43" t="s">
        <v>5</v>
      </c>
      <c r="CD48" s="43" t="s">
        <v>5</v>
      </c>
      <c r="CE48" s="43" t="s">
        <v>5</v>
      </c>
      <c r="CF48" s="43" t="s">
        <v>5</v>
      </c>
      <c r="CG48" s="43" t="s">
        <v>5</v>
      </c>
      <c r="CH48" s="44"/>
      <c r="CI48" s="43" t="s">
        <v>5</v>
      </c>
      <c r="CJ48" s="43" t="s">
        <v>5</v>
      </c>
      <c r="CK48" s="43" t="s">
        <v>5</v>
      </c>
      <c r="CL48" s="43" t="s">
        <v>5</v>
      </c>
      <c r="CM48" s="43" t="s">
        <v>5</v>
      </c>
      <c r="CN48" s="43" t="s">
        <v>5</v>
      </c>
      <c r="CO48" s="43" t="s">
        <v>5</v>
      </c>
      <c r="CP48" s="44"/>
      <c r="CQ48" s="43" t="s">
        <v>5</v>
      </c>
      <c r="CR48" s="43" t="s">
        <v>5</v>
      </c>
      <c r="CS48" s="43" t="s">
        <v>5</v>
      </c>
      <c r="CT48" s="43" t="s">
        <v>5</v>
      </c>
      <c r="CU48" s="43" t="s">
        <v>5</v>
      </c>
      <c r="CV48" s="43" t="s">
        <v>5</v>
      </c>
      <c r="CW48" s="43" t="s">
        <v>5</v>
      </c>
      <c r="CX48" s="41"/>
      <c r="CY48" s="41"/>
      <c r="CZ48" s="41"/>
      <c r="DA48" s="41"/>
      <c r="DB48" s="41" t="s">
        <v>48</v>
      </c>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c r="GW48" s="41"/>
      <c r="GX48" s="41"/>
      <c r="GY48" s="41"/>
      <c r="GZ48" s="41"/>
      <c r="HA48" s="41"/>
      <c r="HB48" s="41"/>
      <c r="HC48" s="41"/>
      <c r="HD48" s="41"/>
      <c r="HE48" s="41"/>
      <c r="HF48" s="41"/>
      <c r="HG48" s="41"/>
      <c r="HH48" s="41"/>
      <c r="HI48" s="41"/>
      <c r="HJ48" s="41"/>
      <c r="HK48" s="41"/>
      <c r="HL48" s="41"/>
      <c r="HM48" s="41"/>
      <c r="HN48" s="41"/>
      <c r="HO48" s="41"/>
      <c r="HP48" s="41"/>
      <c r="HQ48" s="41"/>
      <c r="HR48" s="41"/>
      <c r="HS48" s="41"/>
      <c r="HT48" s="41"/>
      <c r="HU48" s="41"/>
      <c r="HV48" s="41"/>
      <c r="HW48" s="41"/>
      <c r="HX48" s="41"/>
      <c r="HY48" s="41"/>
      <c r="HZ48" s="41"/>
      <c r="IA48" s="41"/>
      <c r="IB48" s="41"/>
      <c r="IC48" s="41"/>
      <c r="ID48" s="41"/>
      <c r="IE48" s="41"/>
      <c r="IF48" s="41"/>
      <c r="IG48" s="41"/>
    </row>
    <row r="49" spans="1:241" s="70" customFormat="1" ht="11.25" x14ac:dyDescent="0.2">
      <c r="A49" s="71"/>
      <c r="B49" s="68"/>
      <c r="C49" s="68"/>
      <c r="D49" s="68"/>
      <c r="E49" s="68"/>
      <c r="F49" s="69"/>
      <c r="G49" s="69" t="s">
        <v>63</v>
      </c>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c r="CE49" s="69"/>
      <c r="CF49" s="69"/>
      <c r="CG49" s="69"/>
      <c r="CH49" s="69"/>
      <c r="CI49" s="69"/>
      <c r="CJ49" s="69"/>
      <c r="CK49" s="69"/>
      <c r="CL49" s="69"/>
      <c r="CM49" s="69"/>
      <c r="CN49" s="69"/>
      <c r="CO49" s="69"/>
      <c r="CP49" s="69"/>
      <c r="CQ49" s="69"/>
      <c r="CR49" s="69"/>
      <c r="CS49" s="69"/>
      <c r="CT49" s="69"/>
      <c r="CU49" s="69"/>
      <c r="CV49" s="69"/>
      <c r="CW49" s="69"/>
      <c r="CX49" s="69"/>
      <c r="CY49" s="69"/>
      <c r="CZ49" s="69"/>
      <c r="DA49" s="69"/>
      <c r="DB49" s="69"/>
      <c r="DC49" s="69"/>
      <c r="DD49" s="69"/>
      <c r="DE49" s="69"/>
      <c r="DF49" s="69"/>
      <c r="DG49" s="69"/>
      <c r="DH49" s="69"/>
      <c r="DI49" s="69"/>
      <c r="DJ49" s="69"/>
      <c r="DK49" s="69"/>
      <c r="DL49" s="69"/>
      <c r="DM49" s="69"/>
      <c r="DN49" s="69"/>
      <c r="DO49" s="69"/>
      <c r="DP49" s="69"/>
      <c r="DQ49" s="69"/>
      <c r="DR49" s="69"/>
      <c r="DS49" s="69"/>
      <c r="DT49" s="69"/>
      <c r="DU49" s="69"/>
      <c r="DV49" s="69"/>
      <c r="DW49" s="69"/>
      <c r="DX49" s="69"/>
      <c r="DY49" s="69"/>
      <c r="DZ49" s="69"/>
      <c r="EA49" s="69"/>
      <c r="EB49" s="69"/>
      <c r="EC49" s="69"/>
      <c r="ED49" s="69"/>
      <c r="EE49" s="69"/>
      <c r="EF49" s="69"/>
      <c r="EG49" s="69"/>
      <c r="EH49" s="69"/>
      <c r="EI49" s="69"/>
      <c r="EJ49" s="69"/>
      <c r="EK49" s="69"/>
      <c r="EL49" s="69"/>
      <c r="EM49" s="69"/>
      <c r="EN49" s="69"/>
      <c r="EO49" s="69"/>
      <c r="EP49" s="69"/>
      <c r="EQ49" s="69"/>
      <c r="ER49" s="69"/>
      <c r="ES49" s="69"/>
      <c r="ET49" s="69"/>
      <c r="EU49" s="69"/>
      <c r="EV49" s="69"/>
      <c r="EW49" s="69"/>
      <c r="EX49" s="69"/>
      <c r="EY49" s="69"/>
      <c r="EZ49" s="69"/>
      <c r="FA49" s="69"/>
      <c r="FB49" s="69"/>
      <c r="FC49" s="69"/>
      <c r="FD49" s="69"/>
      <c r="FE49" s="69"/>
      <c r="FF49" s="69"/>
      <c r="FG49" s="69"/>
      <c r="FH49" s="69"/>
      <c r="FI49" s="69"/>
      <c r="FJ49" s="69"/>
      <c r="FK49" s="69"/>
      <c r="FL49" s="69"/>
      <c r="FM49" s="69"/>
      <c r="FN49" s="69"/>
      <c r="FO49" s="69"/>
      <c r="FP49" s="69"/>
      <c r="FQ49" s="69"/>
      <c r="FR49" s="69"/>
      <c r="FS49" s="69"/>
      <c r="FT49" s="69"/>
      <c r="FU49" s="69"/>
      <c r="FV49" s="69"/>
      <c r="FW49" s="69"/>
      <c r="FX49" s="69"/>
      <c r="FY49" s="69"/>
      <c r="FZ49" s="69"/>
      <c r="GA49" s="69"/>
      <c r="GB49" s="69"/>
      <c r="GC49" s="69"/>
      <c r="GD49" s="69"/>
      <c r="GE49" s="69"/>
      <c r="GF49" s="69"/>
      <c r="GG49" s="69"/>
      <c r="GH49" s="69"/>
      <c r="GI49" s="69"/>
      <c r="GJ49" s="69"/>
      <c r="GK49" s="69"/>
      <c r="GL49" s="69"/>
      <c r="GM49" s="69"/>
      <c r="GN49" s="69"/>
      <c r="GO49" s="69"/>
      <c r="GP49" s="69"/>
      <c r="GQ49" s="69"/>
      <c r="GR49" s="69"/>
      <c r="GS49" s="69"/>
      <c r="GT49" s="69"/>
      <c r="GU49" s="69"/>
      <c r="GV49" s="69"/>
      <c r="GW49" s="69"/>
      <c r="GX49" s="69"/>
      <c r="GY49" s="69"/>
      <c r="GZ49" s="69"/>
      <c r="HA49" s="69"/>
      <c r="HB49" s="69"/>
      <c r="HC49" s="69"/>
      <c r="HD49" s="69"/>
      <c r="HE49" s="69"/>
      <c r="HF49" s="69"/>
      <c r="HG49" s="69"/>
      <c r="HH49" s="69"/>
      <c r="HI49" s="69"/>
      <c r="HJ49" s="69"/>
      <c r="HK49" s="69"/>
      <c r="HL49" s="69"/>
      <c r="HM49" s="69"/>
      <c r="HN49" s="69"/>
      <c r="HO49" s="69"/>
      <c r="HP49" s="69"/>
      <c r="HQ49" s="69"/>
      <c r="HR49" s="69"/>
      <c r="HS49" s="69"/>
      <c r="HT49" s="69"/>
      <c r="HU49" s="69"/>
      <c r="HV49" s="69"/>
      <c r="HW49" s="69"/>
      <c r="HX49" s="69"/>
      <c r="HY49" s="69"/>
      <c r="HZ49" s="69"/>
      <c r="IA49" s="69"/>
      <c r="IB49" s="69"/>
      <c r="IC49" s="69"/>
      <c r="ID49" s="69"/>
      <c r="IE49" s="69"/>
      <c r="IF49" s="69"/>
      <c r="IG49" s="69"/>
    </row>
    <row r="50" spans="1:241" s="42" customFormat="1" ht="15.75" x14ac:dyDescent="0.2">
      <c r="A50" s="40"/>
      <c r="B50" s="54" t="s">
        <v>229</v>
      </c>
      <c r="C50" s="54"/>
      <c r="D50" s="54"/>
      <c r="E50" s="54"/>
      <c r="F50" s="41"/>
      <c r="G50" s="119">
        <v>139890</v>
      </c>
      <c r="H50" s="120"/>
      <c r="I50" s="120"/>
      <c r="J50" s="120"/>
      <c r="K50" s="120"/>
      <c r="L50" s="120"/>
      <c r="M50" s="121"/>
      <c r="N50" s="46"/>
      <c r="O50" s="119">
        <v>139921</v>
      </c>
      <c r="P50" s="120"/>
      <c r="Q50" s="120"/>
      <c r="R50" s="120"/>
      <c r="S50" s="120"/>
      <c r="T50" s="120"/>
      <c r="U50" s="121"/>
      <c r="V50" s="46"/>
      <c r="W50" s="119">
        <v>139949</v>
      </c>
      <c r="X50" s="120"/>
      <c r="Y50" s="120"/>
      <c r="Z50" s="120"/>
      <c r="AA50" s="120"/>
      <c r="AB50" s="120"/>
      <c r="AC50" s="121"/>
      <c r="AD50" s="41"/>
      <c r="AE50" s="119">
        <v>139980</v>
      </c>
      <c r="AF50" s="120"/>
      <c r="AG50" s="120"/>
      <c r="AH50" s="120"/>
      <c r="AI50" s="120"/>
      <c r="AJ50" s="120"/>
      <c r="AK50" s="121"/>
      <c r="AL50" s="46"/>
      <c r="AM50" s="119">
        <v>140010</v>
      </c>
      <c r="AN50" s="120"/>
      <c r="AO50" s="120"/>
      <c r="AP50" s="120"/>
      <c r="AQ50" s="120"/>
      <c r="AR50" s="120"/>
      <c r="AS50" s="121"/>
      <c r="AT50" s="46"/>
      <c r="AU50" s="119">
        <v>140041</v>
      </c>
      <c r="AV50" s="120"/>
      <c r="AW50" s="120"/>
      <c r="AX50" s="120"/>
      <c r="AY50" s="120"/>
      <c r="AZ50" s="120"/>
      <c r="BA50" s="121"/>
      <c r="BB50" s="41"/>
      <c r="BC50" s="119">
        <v>140071</v>
      </c>
      <c r="BD50" s="120"/>
      <c r="BE50" s="120"/>
      <c r="BF50" s="120"/>
      <c r="BG50" s="120"/>
      <c r="BH50" s="120"/>
      <c r="BI50" s="121"/>
      <c r="BJ50" s="46"/>
      <c r="BK50" s="119">
        <v>140102</v>
      </c>
      <c r="BL50" s="120"/>
      <c r="BM50" s="120"/>
      <c r="BN50" s="120"/>
      <c r="BO50" s="120"/>
      <c r="BP50" s="120"/>
      <c r="BQ50" s="121"/>
      <c r="BR50" s="46"/>
      <c r="BS50" s="119">
        <v>140133</v>
      </c>
      <c r="BT50" s="120"/>
      <c r="BU50" s="120"/>
      <c r="BV50" s="120"/>
      <c r="BW50" s="120"/>
      <c r="BX50" s="120"/>
      <c r="BY50" s="121"/>
      <c r="BZ50" s="41"/>
      <c r="CA50" s="119">
        <v>140163</v>
      </c>
      <c r="CB50" s="120"/>
      <c r="CC50" s="120"/>
      <c r="CD50" s="120"/>
      <c r="CE50" s="120"/>
      <c r="CF50" s="120"/>
      <c r="CG50" s="121"/>
      <c r="CH50" s="46"/>
      <c r="CI50" s="119">
        <v>140194</v>
      </c>
      <c r="CJ50" s="120"/>
      <c r="CK50" s="120"/>
      <c r="CL50" s="120"/>
      <c r="CM50" s="120"/>
      <c r="CN50" s="120"/>
      <c r="CO50" s="121"/>
      <c r="CP50" s="46"/>
      <c r="CQ50" s="119">
        <v>140224</v>
      </c>
      <c r="CR50" s="120"/>
      <c r="CS50" s="120"/>
      <c r="CT50" s="120"/>
      <c r="CU50" s="120"/>
      <c r="CV50" s="120"/>
      <c r="CW50" s="121"/>
      <c r="CX50" s="41"/>
      <c r="CY50" s="41"/>
      <c r="CZ50" s="41"/>
      <c r="DA50" s="41"/>
      <c r="DB50" s="41" t="s">
        <v>48</v>
      </c>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c r="EO50" s="41"/>
      <c r="EP50" s="41"/>
      <c r="EQ50" s="41"/>
      <c r="ER50" s="41"/>
      <c r="ES50" s="41"/>
      <c r="ET50" s="41"/>
      <c r="EU50" s="41"/>
      <c r="EV50" s="41"/>
      <c r="EW50" s="41"/>
      <c r="EX50" s="41"/>
      <c r="EY50" s="41"/>
      <c r="EZ50" s="41"/>
      <c r="FA50" s="41"/>
      <c r="FB50" s="41"/>
      <c r="FC50" s="41"/>
      <c r="FD50" s="41"/>
      <c r="FE50" s="41"/>
      <c r="FF50" s="41"/>
      <c r="FG50" s="41"/>
      <c r="FH50" s="41"/>
      <c r="FI50" s="41"/>
      <c r="FJ50" s="41"/>
      <c r="FK50" s="41"/>
      <c r="FL50" s="41"/>
      <c r="FM50" s="41"/>
      <c r="FN50" s="41"/>
      <c r="FO50" s="41"/>
      <c r="FP50" s="41"/>
      <c r="FQ50" s="41"/>
      <c r="FR50" s="41"/>
      <c r="FS50" s="41"/>
      <c r="FT50" s="41"/>
      <c r="FU50" s="41"/>
      <c r="FV50" s="41"/>
      <c r="FW50" s="41"/>
      <c r="FX50" s="41"/>
      <c r="FY50" s="41"/>
      <c r="FZ50" s="41"/>
      <c r="GA50" s="41"/>
      <c r="GB50" s="41"/>
      <c r="GC50" s="41"/>
      <c r="GD50" s="41"/>
      <c r="GE50" s="41"/>
      <c r="GF50" s="41"/>
      <c r="GG50" s="41"/>
      <c r="GH50" s="41"/>
      <c r="GI50" s="41"/>
      <c r="GJ50" s="41"/>
      <c r="GK50" s="41"/>
      <c r="GL50" s="41"/>
      <c r="GM50" s="41"/>
      <c r="GN50" s="41"/>
      <c r="GO50" s="41"/>
      <c r="GP50" s="41"/>
      <c r="GQ50" s="41"/>
      <c r="GR50" s="41"/>
      <c r="GS50" s="41"/>
      <c r="GT50" s="41"/>
      <c r="GU50" s="41"/>
      <c r="GV50" s="41"/>
      <c r="GW50" s="41"/>
      <c r="GX50" s="41"/>
      <c r="GY50" s="41"/>
      <c r="GZ50" s="41"/>
      <c r="HA50" s="41"/>
      <c r="HB50" s="41"/>
      <c r="HC50" s="41"/>
      <c r="HD50" s="41"/>
      <c r="HE50" s="41"/>
      <c r="HF50" s="41"/>
      <c r="HG50" s="41"/>
      <c r="HH50" s="41"/>
      <c r="HI50" s="41"/>
      <c r="HJ50" s="41"/>
      <c r="HK50" s="41"/>
      <c r="HL50" s="41"/>
      <c r="HM50" s="41"/>
      <c r="HN50" s="41"/>
      <c r="HO50" s="41"/>
      <c r="HP50" s="41"/>
      <c r="HQ50" s="41"/>
      <c r="HR50" s="41"/>
      <c r="HS50" s="41"/>
      <c r="HT50" s="41"/>
      <c r="HU50" s="41"/>
      <c r="HV50" s="41"/>
      <c r="HW50" s="41"/>
      <c r="HX50" s="41"/>
      <c r="HY50" s="41"/>
      <c r="HZ50" s="41"/>
      <c r="IA50" s="41"/>
      <c r="IB50" s="41"/>
      <c r="IC50" s="41"/>
      <c r="ID50" s="41"/>
      <c r="IE50" s="41"/>
      <c r="IF50" s="41"/>
      <c r="IG50" s="41"/>
    </row>
    <row r="51" spans="1:241" s="42" customFormat="1" x14ac:dyDescent="0.2">
      <c r="A51" s="40"/>
      <c r="B51" s="47"/>
      <c r="C51" s="47"/>
      <c r="D51" s="47"/>
      <c r="E51" s="47"/>
      <c r="F51" s="41"/>
      <c r="G51" s="53" t="s">
        <v>16</v>
      </c>
      <c r="H51" s="52" t="s">
        <v>17</v>
      </c>
      <c r="I51" s="52" t="s">
        <v>18</v>
      </c>
      <c r="J51" s="52" t="s">
        <v>19</v>
      </c>
      <c r="K51" s="52" t="s">
        <v>20</v>
      </c>
      <c r="L51" s="52" t="s">
        <v>21</v>
      </c>
      <c r="M51" s="51" t="s">
        <v>22</v>
      </c>
      <c r="N51" s="46"/>
      <c r="O51" s="50" t="s">
        <v>16</v>
      </c>
      <c r="P51" s="49" t="s">
        <v>17</v>
      </c>
      <c r="Q51" s="49" t="s">
        <v>18</v>
      </c>
      <c r="R51" s="49" t="s">
        <v>19</v>
      </c>
      <c r="S51" s="49" t="s">
        <v>20</v>
      </c>
      <c r="T51" s="49" t="s">
        <v>21</v>
      </c>
      <c r="U51" s="48" t="s">
        <v>22</v>
      </c>
      <c r="V51" s="46"/>
      <c r="W51" s="50" t="s">
        <v>16</v>
      </c>
      <c r="X51" s="49" t="s">
        <v>17</v>
      </c>
      <c r="Y51" s="49" t="s">
        <v>18</v>
      </c>
      <c r="Z51" s="49" t="s">
        <v>19</v>
      </c>
      <c r="AA51" s="49" t="s">
        <v>20</v>
      </c>
      <c r="AB51" s="49" t="s">
        <v>21</v>
      </c>
      <c r="AC51" s="48" t="s">
        <v>22</v>
      </c>
      <c r="AD51" s="41"/>
      <c r="AE51" s="53" t="s">
        <v>16</v>
      </c>
      <c r="AF51" s="52" t="s">
        <v>17</v>
      </c>
      <c r="AG51" s="52" t="s">
        <v>18</v>
      </c>
      <c r="AH51" s="52" t="s">
        <v>19</v>
      </c>
      <c r="AI51" s="52" t="s">
        <v>20</v>
      </c>
      <c r="AJ51" s="52" t="s">
        <v>21</v>
      </c>
      <c r="AK51" s="51" t="s">
        <v>22</v>
      </c>
      <c r="AL51" s="46"/>
      <c r="AM51" s="50" t="s">
        <v>16</v>
      </c>
      <c r="AN51" s="49" t="s">
        <v>17</v>
      </c>
      <c r="AO51" s="49" t="s">
        <v>18</v>
      </c>
      <c r="AP51" s="49" t="s">
        <v>19</v>
      </c>
      <c r="AQ51" s="49" t="s">
        <v>20</v>
      </c>
      <c r="AR51" s="49" t="s">
        <v>21</v>
      </c>
      <c r="AS51" s="48" t="s">
        <v>22</v>
      </c>
      <c r="AT51" s="46"/>
      <c r="AU51" s="50" t="s">
        <v>16</v>
      </c>
      <c r="AV51" s="49" t="s">
        <v>17</v>
      </c>
      <c r="AW51" s="49" t="s">
        <v>18</v>
      </c>
      <c r="AX51" s="49" t="s">
        <v>19</v>
      </c>
      <c r="AY51" s="49" t="s">
        <v>20</v>
      </c>
      <c r="AZ51" s="49" t="s">
        <v>21</v>
      </c>
      <c r="BA51" s="48" t="s">
        <v>22</v>
      </c>
      <c r="BB51" s="41"/>
      <c r="BC51" s="53" t="s">
        <v>16</v>
      </c>
      <c r="BD51" s="52" t="s">
        <v>17</v>
      </c>
      <c r="BE51" s="52" t="s">
        <v>18</v>
      </c>
      <c r="BF51" s="52" t="s">
        <v>19</v>
      </c>
      <c r="BG51" s="52" t="s">
        <v>20</v>
      </c>
      <c r="BH51" s="52" t="s">
        <v>21</v>
      </c>
      <c r="BI51" s="51" t="s">
        <v>22</v>
      </c>
      <c r="BJ51" s="46"/>
      <c r="BK51" s="50" t="s">
        <v>16</v>
      </c>
      <c r="BL51" s="49" t="s">
        <v>17</v>
      </c>
      <c r="BM51" s="49" t="s">
        <v>18</v>
      </c>
      <c r="BN51" s="49" t="s">
        <v>19</v>
      </c>
      <c r="BO51" s="49" t="s">
        <v>20</v>
      </c>
      <c r="BP51" s="49" t="s">
        <v>21</v>
      </c>
      <c r="BQ51" s="48" t="s">
        <v>22</v>
      </c>
      <c r="BR51" s="46"/>
      <c r="BS51" s="50" t="s">
        <v>16</v>
      </c>
      <c r="BT51" s="49" t="s">
        <v>17</v>
      </c>
      <c r="BU51" s="49" t="s">
        <v>18</v>
      </c>
      <c r="BV51" s="49" t="s">
        <v>19</v>
      </c>
      <c r="BW51" s="49" t="s">
        <v>20</v>
      </c>
      <c r="BX51" s="49" t="s">
        <v>21</v>
      </c>
      <c r="BY51" s="48" t="s">
        <v>22</v>
      </c>
      <c r="BZ51" s="41"/>
      <c r="CA51" s="53" t="s">
        <v>16</v>
      </c>
      <c r="CB51" s="52" t="s">
        <v>17</v>
      </c>
      <c r="CC51" s="52" t="s">
        <v>18</v>
      </c>
      <c r="CD51" s="52" t="s">
        <v>19</v>
      </c>
      <c r="CE51" s="52" t="s">
        <v>20</v>
      </c>
      <c r="CF51" s="52" t="s">
        <v>21</v>
      </c>
      <c r="CG51" s="51" t="s">
        <v>22</v>
      </c>
      <c r="CH51" s="46"/>
      <c r="CI51" s="50" t="s">
        <v>16</v>
      </c>
      <c r="CJ51" s="49" t="s">
        <v>17</v>
      </c>
      <c r="CK51" s="49" t="s">
        <v>18</v>
      </c>
      <c r="CL51" s="49" t="s">
        <v>19</v>
      </c>
      <c r="CM51" s="49" t="s">
        <v>20</v>
      </c>
      <c r="CN51" s="49" t="s">
        <v>21</v>
      </c>
      <c r="CO51" s="48" t="s">
        <v>22</v>
      </c>
      <c r="CP51" s="46"/>
      <c r="CQ51" s="50" t="s">
        <v>16</v>
      </c>
      <c r="CR51" s="49" t="s">
        <v>17</v>
      </c>
      <c r="CS51" s="49" t="s">
        <v>18</v>
      </c>
      <c r="CT51" s="49" t="s">
        <v>19</v>
      </c>
      <c r="CU51" s="49" t="s">
        <v>20</v>
      </c>
      <c r="CV51" s="49" t="s">
        <v>21</v>
      </c>
      <c r="CW51" s="48" t="s">
        <v>22</v>
      </c>
      <c r="CX51" s="41"/>
      <c r="CY51" s="41"/>
      <c r="CZ51" s="41"/>
      <c r="DA51" s="41"/>
      <c r="DB51" s="41" t="s">
        <v>48</v>
      </c>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c r="EO51" s="41"/>
      <c r="EP51" s="41"/>
      <c r="EQ51" s="41"/>
      <c r="ER51" s="41"/>
      <c r="ES51" s="41"/>
      <c r="ET51" s="41"/>
      <c r="EU51" s="41"/>
      <c r="EV51" s="41"/>
      <c r="EW51" s="41"/>
      <c r="EX51" s="41"/>
      <c r="EY51" s="41"/>
      <c r="EZ51" s="41"/>
      <c r="FA51" s="41"/>
      <c r="FB51" s="41"/>
      <c r="FC51" s="41"/>
      <c r="FD51" s="41"/>
      <c r="FE51" s="41"/>
      <c r="FF51" s="41"/>
      <c r="FG51" s="41"/>
      <c r="FH51" s="41"/>
      <c r="FI51" s="41"/>
      <c r="FJ51" s="41"/>
      <c r="FK51" s="41"/>
      <c r="FL51" s="41"/>
      <c r="FM51" s="41"/>
      <c r="FN51" s="41"/>
      <c r="FO51" s="41"/>
      <c r="FP51" s="41"/>
      <c r="FQ51" s="41"/>
      <c r="FR51" s="41"/>
      <c r="FS51" s="41"/>
      <c r="FT51" s="41"/>
      <c r="FU51" s="41"/>
      <c r="FV51" s="41"/>
      <c r="FW51" s="41"/>
      <c r="FX51" s="41"/>
      <c r="FY51" s="41"/>
      <c r="FZ51" s="41"/>
      <c r="GA51" s="41"/>
      <c r="GB51" s="41"/>
      <c r="GC51" s="41"/>
      <c r="GD51" s="41"/>
      <c r="GE51" s="41"/>
      <c r="GF51" s="41"/>
      <c r="GG51" s="41"/>
      <c r="GH51" s="41"/>
      <c r="GI51" s="41"/>
      <c r="GJ51" s="41"/>
      <c r="GK51" s="41"/>
      <c r="GL51" s="41"/>
      <c r="GM51" s="41"/>
      <c r="GN51" s="41"/>
      <c r="GO51" s="41"/>
      <c r="GP51" s="41"/>
      <c r="GQ51" s="41"/>
      <c r="GR51" s="41"/>
      <c r="GS51" s="41"/>
      <c r="GT51" s="41"/>
      <c r="GU51" s="41"/>
      <c r="GV51" s="41"/>
      <c r="GW51" s="41"/>
      <c r="GX51" s="41"/>
      <c r="GY51" s="41"/>
      <c r="GZ51" s="41"/>
      <c r="HA51" s="41"/>
      <c r="HB51" s="41"/>
      <c r="HC51" s="41"/>
      <c r="HD51" s="41"/>
      <c r="HE51" s="41"/>
      <c r="HF51" s="41"/>
      <c r="HG51" s="41"/>
      <c r="HH51" s="41"/>
      <c r="HI51" s="41"/>
      <c r="HJ51" s="41"/>
      <c r="HK51" s="41"/>
      <c r="HL51" s="41"/>
      <c r="HM51" s="41"/>
      <c r="HN51" s="41"/>
      <c r="HO51" s="41"/>
      <c r="HP51" s="41"/>
      <c r="HQ51" s="41"/>
      <c r="HR51" s="41"/>
      <c r="HS51" s="41"/>
      <c r="HT51" s="41"/>
      <c r="HU51" s="41"/>
      <c r="HV51" s="41"/>
      <c r="HW51" s="41"/>
      <c r="HX51" s="41"/>
      <c r="HY51" s="41"/>
      <c r="HZ51" s="41"/>
      <c r="IA51" s="41"/>
      <c r="IB51" s="41"/>
      <c r="IC51" s="41"/>
      <c r="ID51" s="41"/>
      <c r="IE51" s="41"/>
      <c r="IF51" s="41"/>
      <c r="IG51" s="41"/>
    </row>
    <row r="52" spans="1:241" s="42" customFormat="1" x14ac:dyDescent="0.2">
      <c r="A52" s="40"/>
      <c r="B52" s="47"/>
      <c r="C52" s="47"/>
      <c r="D52" s="47"/>
      <c r="E52" s="47"/>
      <c r="F52" s="41"/>
      <c r="G52" s="2" t="s">
        <v>5</v>
      </c>
      <c r="H52" s="2">
        <v>139890</v>
      </c>
      <c r="I52" s="2">
        <v>139891</v>
      </c>
      <c r="J52" s="2">
        <v>139892</v>
      </c>
      <c r="K52" s="2">
        <v>139893</v>
      </c>
      <c r="L52" s="2">
        <v>139894</v>
      </c>
      <c r="M52" s="2">
        <v>139895</v>
      </c>
      <c r="N52" s="82"/>
      <c r="O52" s="2" t="s">
        <v>5</v>
      </c>
      <c r="P52" s="2" t="s">
        <v>5</v>
      </c>
      <c r="Q52" s="2" t="s">
        <v>5</v>
      </c>
      <c r="R52" s="2" t="s">
        <v>5</v>
      </c>
      <c r="S52" s="2">
        <v>139921</v>
      </c>
      <c r="T52" s="2">
        <v>139922</v>
      </c>
      <c r="U52" s="2">
        <v>139923</v>
      </c>
      <c r="V52" s="80"/>
      <c r="W52" s="2" t="s">
        <v>5</v>
      </c>
      <c r="X52" s="2" t="s">
        <v>5</v>
      </c>
      <c r="Y52" s="2" t="s">
        <v>5</v>
      </c>
      <c r="Z52" s="2" t="s">
        <v>5</v>
      </c>
      <c r="AA52" s="2">
        <v>139949</v>
      </c>
      <c r="AB52" s="2">
        <v>139950</v>
      </c>
      <c r="AC52" s="2">
        <v>139951</v>
      </c>
      <c r="AD52" s="82"/>
      <c r="AE52" s="2">
        <v>139980</v>
      </c>
      <c r="AF52" s="2">
        <v>139981</v>
      </c>
      <c r="AG52" s="2">
        <v>139982</v>
      </c>
      <c r="AH52" s="2">
        <v>139983</v>
      </c>
      <c r="AI52" s="2">
        <v>139984</v>
      </c>
      <c r="AJ52" s="2">
        <v>139985</v>
      </c>
      <c r="AK52" s="2">
        <v>139986</v>
      </c>
      <c r="AL52" s="80"/>
      <c r="AM52" s="2" t="s">
        <v>5</v>
      </c>
      <c r="AN52" s="2" t="s">
        <v>5</v>
      </c>
      <c r="AO52" s="2">
        <v>140010</v>
      </c>
      <c r="AP52" s="2">
        <v>140011</v>
      </c>
      <c r="AQ52" s="2">
        <v>140012</v>
      </c>
      <c r="AR52" s="2">
        <v>140013</v>
      </c>
      <c r="AS52" s="2">
        <v>140014</v>
      </c>
      <c r="AT52" s="80"/>
      <c r="AU52" s="2" t="s">
        <v>5</v>
      </c>
      <c r="AV52" s="2" t="s">
        <v>5</v>
      </c>
      <c r="AW52" s="2" t="s">
        <v>5</v>
      </c>
      <c r="AX52" s="2" t="s">
        <v>5</v>
      </c>
      <c r="AY52" s="2" t="s">
        <v>5</v>
      </c>
      <c r="AZ52" s="2">
        <v>140041</v>
      </c>
      <c r="BA52" s="2">
        <v>140042</v>
      </c>
      <c r="BB52" s="82"/>
      <c r="BC52" s="2">
        <v>140071</v>
      </c>
      <c r="BD52" s="2">
        <v>140072</v>
      </c>
      <c r="BE52" s="2">
        <v>140073</v>
      </c>
      <c r="BF52" s="2">
        <v>140074</v>
      </c>
      <c r="BG52" s="2">
        <v>140075</v>
      </c>
      <c r="BH52" s="2">
        <v>140076</v>
      </c>
      <c r="BI52" s="2">
        <v>140077</v>
      </c>
      <c r="BJ52" s="80"/>
      <c r="BK52" s="2" t="s">
        <v>5</v>
      </c>
      <c r="BL52" s="2" t="s">
        <v>5</v>
      </c>
      <c r="BM52" s="2" t="s">
        <v>5</v>
      </c>
      <c r="BN52" s="2">
        <v>140102</v>
      </c>
      <c r="BO52" s="2">
        <v>140103</v>
      </c>
      <c r="BP52" s="2">
        <v>140104</v>
      </c>
      <c r="BQ52" s="2">
        <v>140105</v>
      </c>
      <c r="BR52" s="80"/>
      <c r="BS52" s="2" t="s">
        <v>5</v>
      </c>
      <c r="BT52" s="2" t="s">
        <v>5</v>
      </c>
      <c r="BU52" s="2" t="s">
        <v>5</v>
      </c>
      <c r="BV52" s="2" t="s">
        <v>5</v>
      </c>
      <c r="BW52" s="2" t="s">
        <v>5</v>
      </c>
      <c r="BX52" s="2" t="s">
        <v>5</v>
      </c>
      <c r="BY52" s="2">
        <v>140133</v>
      </c>
      <c r="BZ52" s="82"/>
      <c r="CA52" s="2" t="s">
        <v>5</v>
      </c>
      <c r="CB52" s="2">
        <v>140163</v>
      </c>
      <c r="CC52" s="2">
        <v>140164</v>
      </c>
      <c r="CD52" s="2">
        <v>140165</v>
      </c>
      <c r="CE52" s="2">
        <v>140166</v>
      </c>
      <c r="CF52" s="2">
        <v>140167</v>
      </c>
      <c r="CG52" s="2">
        <v>140168</v>
      </c>
      <c r="CH52" s="80"/>
      <c r="CI52" s="2" t="s">
        <v>5</v>
      </c>
      <c r="CJ52" s="2" t="s">
        <v>5</v>
      </c>
      <c r="CK52" s="2" t="s">
        <v>5</v>
      </c>
      <c r="CL52" s="2" t="s">
        <v>5</v>
      </c>
      <c r="CM52" s="83">
        <v>1</v>
      </c>
      <c r="CN52" s="2">
        <v>140195</v>
      </c>
      <c r="CO52" s="2">
        <v>140196</v>
      </c>
      <c r="CP52" s="80"/>
      <c r="CQ52" s="2" t="s">
        <v>5</v>
      </c>
      <c r="CR52" s="2" t="s">
        <v>5</v>
      </c>
      <c r="CS52" s="2" t="s">
        <v>5</v>
      </c>
      <c r="CT52" s="2" t="s">
        <v>5</v>
      </c>
      <c r="CU52" s="2" t="s">
        <v>5</v>
      </c>
      <c r="CV52" s="2" t="s">
        <v>5</v>
      </c>
      <c r="CW52" s="2">
        <v>140224</v>
      </c>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c r="EX52" s="41"/>
      <c r="EY52" s="41"/>
      <c r="EZ52" s="41"/>
      <c r="FA52" s="41"/>
      <c r="FB52" s="41"/>
      <c r="FC52" s="41"/>
      <c r="FD52" s="41"/>
      <c r="FE52" s="41"/>
      <c r="FF52" s="41"/>
      <c r="FG52" s="41"/>
      <c r="FH52" s="41"/>
      <c r="FI52" s="41"/>
      <c r="FJ52" s="41"/>
      <c r="FK52" s="41"/>
      <c r="FL52" s="41"/>
      <c r="FM52" s="41"/>
      <c r="FN52" s="41"/>
      <c r="FO52" s="41"/>
      <c r="FP52" s="41"/>
      <c r="FQ52" s="41"/>
      <c r="FR52" s="41"/>
      <c r="FS52" s="41"/>
      <c r="FT52" s="41"/>
      <c r="FU52" s="41"/>
      <c r="FV52" s="41"/>
      <c r="FW52" s="41"/>
      <c r="FX52" s="41"/>
      <c r="FY52" s="41"/>
      <c r="FZ52" s="41"/>
      <c r="GA52" s="41"/>
      <c r="GB52" s="41"/>
      <c r="GC52" s="41"/>
      <c r="GD52" s="41"/>
      <c r="GE52" s="41"/>
      <c r="GF52" s="41"/>
      <c r="GG52" s="41"/>
      <c r="GH52" s="41"/>
      <c r="GI52" s="41"/>
      <c r="GJ52" s="41"/>
      <c r="GK52" s="41"/>
      <c r="GL52" s="41"/>
      <c r="GM52" s="41"/>
      <c r="GN52" s="41"/>
      <c r="GO52" s="41"/>
      <c r="GP52" s="41"/>
      <c r="GQ52" s="41"/>
      <c r="GR52" s="41"/>
      <c r="GS52" s="41"/>
      <c r="GT52" s="41"/>
      <c r="GU52" s="41"/>
      <c r="GV52" s="41"/>
      <c r="GW52" s="41"/>
      <c r="GX52" s="41"/>
      <c r="GY52" s="41"/>
      <c r="GZ52" s="41"/>
      <c r="HA52" s="41"/>
      <c r="HB52" s="41"/>
      <c r="HC52" s="41"/>
      <c r="HD52" s="41"/>
      <c r="HE52" s="41"/>
      <c r="HF52" s="41"/>
      <c r="HG52" s="41"/>
      <c r="HH52" s="41"/>
      <c r="HI52" s="41"/>
      <c r="HJ52" s="41"/>
      <c r="HK52" s="41"/>
      <c r="HL52" s="41"/>
      <c r="HM52" s="41"/>
      <c r="HN52" s="41"/>
      <c r="HO52" s="41"/>
      <c r="HP52" s="41"/>
      <c r="HQ52" s="41"/>
      <c r="HR52" s="41"/>
      <c r="HS52" s="41"/>
      <c r="HT52" s="41"/>
      <c r="HU52" s="41"/>
      <c r="HV52" s="41"/>
      <c r="HW52" s="41"/>
      <c r="HX52" s="41"/>
      <c r="HY52" s="41"/>
      <c r="HZ52" s="41"/>
      <c r="IA52" s="41"/>
      <c r="IB52" s="41"/>
      <c r="IC52" s="41"/>
      <c r="ID52" s="41"/>
      <c r="IE52" s="41"/>
      <c r="IF52" s="41"/>
      <c r="IG52" s="41"/>
    </row>
    <row r="53" spans="1:241" s="42" customFormat="1" x14ac:dyDescent="0.2">
      <c r="A53" s="40"/>
      <c r="B53" s="47"/>
      <c r="C53" s="47"/>
      <c r="D53" s="47"/>
      <c r="E53" s="47"/>
      <c r="F53" s="41"/>
      <c r="G53" s="2">
        <v>139896</v>
      </c>
      <c r="H53" s="2">
        <v>139897</v>
      </c>
      <c r="I53" s="85">
        <v>139168</v>
      </c>
      <c r="J53" s="2">
        <v>139899</v>
      </c>
      <c r="K53" s="2">
        <v>139900</v>
      </c>
      <c r="L53" s="2">
        <v>139901</v>
      </c>
      <c r="M53" s="2">
        <v>139902</v>
      </c>
      <c r="N53" s="82"/>
      <c r="O53" s="2">
        <v>139924</v>
      </c>
      <c r="P53" s="2">
        <v>139925</v>
      </c>
      <c r="Q53" s="2">
        <v>139926</v>
      </c>
      <c r="R53" s="2">
        <v>139927</v>
      </c>
      <c r="S53" s="2">
        <v>139928</v>
      </c>
      <c r="T53" s="2">
        <v>139929</v>
      </c>
      <c r="U53" s="2">
        <v>139930</v>
      </c>
      <c r="V53" s="80"/>
      <c r="W53" s="2">
        <v>139952</v>
      </c>
      <c r="X53" s="2">
        <v>139953</v>
      </c>
      <c r="Y53" s="2">
        <v>139954</v>
      </c>
      <c r="Z53" s="2">
        <v>139955</v>
      </c>
      <c r="AA53" s="2">
        <v>139956</v>
      </c>
      <c r="AB53" s="85">
        <v>139227</v>
      </c>
      <c r="AC53" s="2">
        <v>139958</v>
      </c>
      <c r="AD53" s="82"/>
      <c r="AE53" s="2">
        <v>139987</v>
      </c>
      <c r="AF53" s="2">
        <v>139988</v>
      </c>
      <c r="AG53" s="2">
        <v>139989</v>
      </c>
      <c r="AH53" s="2">
        <v>139990</v>
      </c>
      <c r="AI53" s="2">
        <v>139991</v>
      </c>
      <c r="AJ53" s="2">
        <v>139992</v>
      </c>
      <c r="AK53" s="2">
        <v>139993</v>
      </c>
      <c r="AL53" s="80"/>
      <c r="AM53" s="2">
        <v>140015</v>
      </c>
      <c r="AN53" s="2">
        <v>140016</v>
      </c>
      <c r="AO53" s="2">
        <v>140017</v>
      </c>
      <c r="AP53" s="2">
        <v>140018</v>
      </c>
      <c r="AQ53" s="2">
        <v>140019</v>
      </c>
      <c r="AR53" s="2">
        <v>140020</v>
      </c>
      <c r="AS53" s="2">
        <v>140021</v>
      </c>
      <c r="AT53" s="80"/>
      <c r="AU53" s="2">
        <v>140043</v>
      </c>
      <c r="AV53" s="2">
        <v>140044</v>
      </c>
      <c r="AW53" s="2">
        <v>140045</v>
      </c>
      <c r="AX53" s="2">
        <v>140046</v>
      </c>
      <c r="AY53" s="2">
        <v>140047</v>
      </c>
      <c r="AZ53" s="2">
        <v>140048</v>
      </c>
      <c r="BA53" s="2">
        <v>140049</v>
      </c>
      <c r="BB53" s="82"/>
      <c r="BC53" s="2">
        <v>140078</v>
      </c>
      <c r="BD53" s="2">
        <v>140079</v>
      </c>
      <c r="BE53" s="2">
        <v>140080</v>
      </c>
      <c r="BF53" s="2">
        <v>140081</v>
      </c>
      <c r="BG53" s="2">
        <v>140082</v>
      </c>
      <c r="BH53" s="2">
        <v>140083</v>
      </c>
      <c r="BI53" s="2">
        <v>140084</v>
      </c>
      <c r="BJ53" s="80"/>
      <c r="BK53" s="2">
        <v>140106</v>
      </c>
      <c r="BL53" s="2">
        <v>140107</v>
      </c>
      <c r="BM53" s="2">
        <v>140108</v>
      </c>
      <c r="BN53" s="2">
        <v>140109</v>
      </c>
      <c r="BO53" s="2">
        <v>140110</v>
      </c>
      <c r="BP53" s="2">
        <v>140111</v>
      </c>
      <c r="BQ53" s="2">
        <v>140112</v>
      </c>
      <c r="BR53" s="80"/>
      <c r="BS53" s="2">
        <v>140134</v>
      </c>
      <c r="BT53" s="91">
        <v>140135</v>
      </c>
      <c r="BU53" s="2">
        <v>140136</v>
      </c>
      <c r="BV53" s="2">
        <v>140137</v>
      </c>
      <c r="BW53" s="2">
        <v>140138</v>
      </c>
      <c r="BX53" s="2">
        <v>140139</v>
      </c>
      <c r="BY53" s="2">
        <v>140140</v>
      </c>
      <c r="BZ53" s="82"/>
      <c r="CA53" s="2">
        <v>140169</v>
      </c>
      <c r="CB53" s="2">
        <v>140170</v>
      </c>
      <c r="CC53" s="2">
        <v>140171</v>
      </c>
      <c r="CD53" s="2">
        <v>140172</v>
      </c>
      <c r="CE53" s="2">
        <v>140173</v>
      </c>
      <c r="CF53" s="2">
        <v>140174</v>
      </c>
      <c r="CG53" s="2">
        <v>140175</v>
      </c>
      <c r="CH53" s="80"/>
      <c r="CI53" s="2">
        <v>140197</v>
      </c>
      <c r="CJ53" s="2">
        <v>140198</v>
      </c>
      <c r="CK53" s="2">
        <v>140199</v>
      </c>
      <c r="CL53" s="2">
        <v>140200</v>
      </c>
      <c r="CM53" s="2">
        <v>140201</v>
      </c>
      <c r="CN53" s="2">
        <v>140202</v>
      </c>
      <c r="CO53" s="2">
        <v>140203</v>
      </c>
      <c r="CP53" s="80"/>
      <c r="CQ53" s="2">
        <v>140225</v>
      </c>
      <c r="CR53" s="2">
        <v>140226</v>
      </c>
      <c r="CS53" s="2">
        <v>140227</v>
      </c>
      <c r="CT53" s="2">
        <v>140228</v>
      </c>
      <c r="CU53" s="2">
        <v>140229</v>
      </c>
      <c r="CV53" s="93">
        <v>139500</v>
      </c>
      <c r="CW53" s="2">
        <v>140231</v>
      </c>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c r="EO53" s="41"/>
      <c r="EP53" s="41"/>
      <c r="EQ53" s="41"/>
      <c r="ER53" s="41"/>
      <c r="ES53" s="41"/>
      <c r="ET53" s="41"/>
      <c r="EU53" s="41"/>
      <c r="EV53" s="41"/>
      <c r="EW53" s="41"/>
      <c r="EX53" s="41"/>
      <c r="EY53" s="41"/>
      <c r="EZ53" s="41"/>
      <c r="FA53" s="41"/>
      <c r="FB53" s="41"/>
      <c r="FC53" s="41"/>
      <c r="FD53" s="41"/>
      <c r="FE53" s="41"/>
      <c r="FF53" s="41"/>
      <c r="FG53" s="41"/>
      <c r="FH53" s="41"/>
      <c r="FI53" s="41"/>
      <c r="FJ53" s="41"/>
      <c r="FK53" s="41"/>
      <c r="FL53" s="41"/>
      <c r="FM53" s="41"/>
      <c r="FN53" s="41"/>
      <c r="FO53" s="41"/>
      <c r="FP53" s="41"/>
      <c r="FQ53" s="41"/>
      <c r="FR53" s="41"/>
      <c r="FS53" s="41"/>
      <c r="FT53" s="41"/>
      <c r="FU53" s="41"/>
      <c r="FV53" s="41"/>
      <c r="FW53" s="41"/>
      <c r="FX53" s="41"/>
      <c r="FY53" s="41"/>
      <c r="FZ53" s="41"/>
      <c r="GA53" s="41"/>
      <c r="GB53" s="41"/>
      <c r="GC53" s="41"/>
      <c r="GD53" s="41"/>
      <c r="GE53" s="41"/>
      <c r="GF53" s="41"/>
      <c r="GG53" s="41"/>
      <c r="GH53" s="41"/>
      <c r="GI53" s="41"/>
      <c r="GJ53" s="41"/>
      <c r="GK53" s="41"/>
      <c r="GL53" s="41"/>
      <c r="GM53" s="41"/>
      <c r="GN53" s="41"/>
      <c r="GO53" s="41"/>
      <c r="GP53" s="41"/>
      <c r="GQ53" s="41"/>
      <c r="GR53" s="41"/>
      <c r="GS53" s="41"/>
      <c r="GT53" s="41"/>
      <c r="GU53" s="41"/>
      <c r="GV53" s="41"/>
      <c r="GW53" s="41"/>
      <c r="GX53" s="41"/>
      <c r="GY53" s="41"/>
      <c r="GZ53" s="41"/>
      <c r="HA53" s="41"/>
      <c r="HB53" s="41"/>
      <c r="HC53" s="41"/>
      <c r="HD53" s="41"/>
      <c r="HE53" s="41"/>
      <c r="HF53" s="41"/>
      <c r="HG53" s="41"/>
      <c r="HH53" s="41"/>
      <c r="HI53" s="41"/>
      <c r="HJ53" s="41"/>
      <c r="HK53" s="41"/>
      <c r="HL53" s="41"/>
      <c r="HM53" s="41"/>
      <c r="HN53" s="41"/>
      <c r="HO53" s="41"/>
      <c r="HP53" s="41"/>
      <c r="HQ53" s="41"/>
      <c r="HR53" s="41"/>
      <c r="HS53" s="41"/>
      <c r="HT53" s="41"/>
      <c r="HU53" s="41"/>
      <c r="HV53" s="41"/>
      <c r="HW53" s="41"/>
      <c r="HX53" s="41"/>
      <c r="HY53" s="41"/>
      <c r="HZ53" s="41"/>
      <c r="IA53" s="41"/>
      <c r="IB53" s="41"/>
      <c r="IC53" s="41"/>
      <c r="ID53" s="41"/>
      <c r="IE53" s="41"/>
      <c r="IF53" s="41"/>
      <c r="IG53" s="41"/>
    </row>
    <row r="54" spans="1:241" s="42" customFormat="1" x14ac:dyDescent="0.2">
      <c r="A54" s="40"/>
      <c r="B54" s="47"/>
      <c r="C54" s="47"/>
      <c r="D54" s="47"/>
      <c r="E54" s="47"/>
      <c r="F54" s="41"/>
      <c r="G54" s="2">
        <v>139903</v>
      </c>
      <c r="H54" s="2">
        <v>139904</v>
      </c>
      <c r="I54" s="2">
        <v>139905</v>
      </c>
      <c r="J54" s="2">
        <v>139906</v>
      </c>
      <c r="K54" s="2">
        <v>139907</v>
      </c>
      <c r="L54" s="2">
        <v>139908</v>
      </c>
      <c r="M54" s="2">
        <v>139909</v>
      </c>
      <c r="N54" s="82"/>
      <c r="O54" s="2">
        <v>139931</v>
      </c>
      <c r="P54" s="2">
        <v>139932</v>
      </c>
      <c r="Q54" s="2">
        <v>139933</v>
      </c>
      <c r="R54" s="2">
        <v>139934</v>
      </c>
      <c r="S54" s="2">
        <v>139935</v>
      </c>
      <c r="T54" s="2">
        <v>139936</v>
      </c>
      <c r="U54" s="2">
        <v>139937</v>
      </c>
      <c r="V54" s="80"/>
      <c r="W54" s="2">
        <v>139959</v>
      </c>
      <c r="X54" s="2">
        <v>139960</v>
      </c>
      <c r="Y54" s="2">
        <v>139961</v>
      </c>
      <c r="Z54" s="2">
        <v>139962</v>
      </c>
      <c r="AA54" s="2">
        <v>139963</v>
      </c>
      <c r="AB54" s="2">
        <v>139964</v>
      </c>
      <c r="AC54" s="2">
        <v>139965</v>
      </c>
      <c r="AD54" s="82"/>
      <c r="AE54" s="2">
        <v>139994</v>
      </c>
      <c r="AF54" s="2">
        <v>139995</v>
      </c>
      <c r="AG54" s="2">
        <v>139996</v>
      </c>
      <c r="AH54" s="2">
        <v>139997</v>
      </c>
      <c r="AI54" s="2">
        <v>139998</v>
      </c>
      <c r="AJ54" s="2">
        <v>139999</v>
      </c>
      <c r="AK54" s="2">
        <v>140000</v>
      </c>
      <c r="AL54" s="80"/>
      <c r="AM54" s="2">
        <v>140022</v>
      </c>
      <c r="AN54" s="2">
        <v>140023</v>
      </c>
      <c r="AO54" s="2">
        <v>140024</v>
      </c>
      <c r="AP54" s="2">
        <v>140025</v>
      </c>
      <c r="AQ54" s="2">
        <v>140026</v>
      </c>
      <c r="AR54" s="2">
        <v>140027</v>
      </c>
      <c r="AS54" s="2">
        <v>140028</v>
      </c>
      <c r="AT54" s="80"/>
      <c r="AU54" s="2">
        <v>140050</v>
      </c>
      <c r="AV54" s="2">
        <v>140051</v>
      </c>
      <c r="AW54" s="2">
        <v>140052</v>
      </c>
      <c r="AX54" s="2">
        <v>140053</v>
      </c>
      <c r="AY54" s="2">
        <v>140054</v>
      </c>
      <c r="AZ54" s="2">
        <v>140055</v>
      </c>
      <c r="BA54" s="2">
        <v>140056</v>
      </c>
      <c r="BB54" s="82"/>
      <c r="BC54" s="2">
        <v>140085</v>
      </c>
      <c r="BD54" s="2">
        <v>140086</v>
      </c>
      <c r="BE54" s="2">
        <v>140087</v>
      </c>
      <c r="BF54" s="2">
        <v>140088</v>
      </c>
      <c r="BG54" s="2">
        <v>140089</v>
      </c>
      <c r="BH54" s="2">
        <v>140090</v>
      </c>
      <c r="BI54" s="2">
        <v>140091</v>
      </c>
      <c r="BJ54" s="80"/>
      <c r="BK54" s="2">
        <v>140113</v>
      </c>
      <c r="BL54" s="2">
        <v>140114</v>
      </c>
      <c r="BM54" s="2">
        <v>140115</v>
      </c>
      <c r="BN54" s="2">
        <v>140116</v>
      </c>
      <c r="BO54" s="2">
        <v>140117</v>
      </c>
      <c r="BP54" s="2">
        <v>140118</v>
      </c>
      <c r="BQ54" s="2">
        <v>140119</v>
      </c>
      <c r="BR54" s="80"/>
      <c r="BS54" s="2">
        <v>140141</v>
      </c>
      <c r="BT54" s="2">
        <v>140142</v>
      </c>
      <c r="BU54" s="2">
        <v>140143</v>
      </c>
      <c r="BV54" s="2">
        <v>140144</v>
      </c>
      <c r="BW54" s="2">
        <v>140145</v>
      </c>
      <c r="BX54" s="2">
        <v>140146</v>
      </c>
      <c r="BY54" s="2">
        <v>140147</v>
      </c>
      <c r="BZ54" s="82"/>
      <c r="CA54" s="2">
        <v>140176</v>
      </c>
      <c r="CB54" s="2">
        <v>140177</v>
      </c>
      <c r="CC54" s="2">
        <v>140178</v>
      </c>
      <c r="CD54" s="2">
        <v>140179</v>
      </c>
      <c r="CE54" s="2">
        <v>140180</v>
      </c>
      <c r="CF54" s="2">
        <v>140181</v>
      </c>
      <c r="CG54" s="2">
        <v>140182</v>
      </c>
      <c r="CH54" s="80"/>
      <c r="CI54" s="2">
        <v>140204</v>
      </c>
      <c r="CJ54" s="2">
        <v>140205</v>
      </c>
      <c r="CK54" s="2">
        <v>140206</v>
      </c>
      <c r="CL54" s="2">
        <v>140207</v>
      </c>
      <c r="CM54" s="2">
        <v>140208</v>
      </c>
      <c r="CN54" s="2">
        <v>140209</v>
      </c>
      <c r="CO54" s="2">
        <v>140210</v>
      </c>
      <c r="CP54" s="80"/>
      <c r="CQ54" s="2">
        <v>140232</v>
      </c>
      <c r="CR54" s="2">
        <v>140233</v>
      </c>
      <c r="CS54" s="2">
        <v>140234</v>
      </c>
      <c r="CT54" s="85">
        <v>139505</v>
      </c>
      <c r="CU54" s="2">
        <v>140236</v>
      </c>
      <c r="CV54" s="2">
        <v>140237</v>
      </c>
      <c r="CW54" s="2">
        <v>140238</v>
      </c>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c r="FR54" s="41"/>
      <c r="FS54" s="41"/>
      <c r="FT54" s="41"/>
      <c r="FU54" s="41"/>
      <c r="FV54" s="41"/>
      <c r="FW54" s="41"/>
      <c r="FX54" s="41"/>
      <c r="FY54" s="41"/>
      <c r="FZ54" s="41"/>
      <c r="GA54" s="41"/>
      <c r="GB54" s="41"/>
      <c r="GC54" s="41"/>
      <c r="GD54" s="41"/>
      <c r="GE54" s="41"/>
      <c r="GF54" s="41"/>
      <c r="GG54" s="41"/>
      <c r="GH54" s="41"/>
      <c r="GI54" s="41"/>
      <c r="GJ54" s="41"/>
      <c r="GK54" s="41"/>
      <c r="GL54" s="41"/>
      <c r="GM54" s="41"/>
      <c r="GN54" s="41"/>
      <c r="GO54" s="41"/>
      <c r="GP54" s="41"/>
      <c r="GQ54" s="41"/>
      <c r="GR54" s="41"/>
      <c r="GS54" s="41"/>
      <c r="GT54" s="41"/>
      <c r="GU54" s="41"/>
      <c r="GV54" s="41"/>
      <c r="GW54" s="41"/>
      <c r="GX54" s="41"/>
      <c r="GY54" s="41"/>
      <c r="GZ54" s="41"/>
      <c r="HA54" s="41"/>
      <c r="HB54" s="41"/>
      <c r="HC54" s="41"/>
      <c r="HD54" s="41"/>
      <c r="HE54" s="41"/>
      <c r="HF54" s="41"/>
      <c r="HG54" s="41"/>
      <c r="HH54" s="41"/>
      <c r="HI54" s="41"/>
      <c r="HJ54" s="41"/>
      <c r="HK54" s="41"/>
      <c r="HL54" s="41"/>
      <c r="HM54" s="41"/>
      <c r="HN54" s="41"/>
      <c r="HO54" s="41"/>
      <c r="HP54" s="41"/>
      <c r="HQ54" s="41"/>
      <c r="HR54" s="41"/>
      <c r="HS54" s="41"/>
      <c r="HT54" s="41"/>
      <c r="HU54" s="41"/>
      <c r="HV54" s="41"/>
      <c r="HW54" s="41"/>
      <c r="HX54" s="41"/>
      <c r="HY54" s="41"/>
      <c r="HZ54" s="41"/>
      <c r="IA54" s="41"/>
      <c r="IB54" s="41"/>
      <c r="IC54" s="41"/>
      <c r="ID54" s="41"/>
      <c r="IE54" s="41"/>
      <c r="IF54" s="41"/>
      <c r="IG54" s="41"/>
    </row>
    <row r="55" spans="1:241" s="42" customFormat="1" x14ac:dyDescent="0.2">
      <c r="A55" s="40"/>
      <c r="B55" s="47"/>
      <c r="C55" s="47"/>
      <c r="D55" s="47"/>
      <c r="E55" s="47"/>
      <c r="F55" s="41"/>
      <c r="G55" s="2">
        <v>139910</v>
      </c>
      <c r="H55" s="2">
        <v>139911</v>
      </c>
      <c r="I55" s="2">
        <v>139912</v>
      </c>
      <c r="J55" s="2">
        <v>139913</v>
      </c>
      <c r="K55" s="2">
        <v>139914</v>
      </c>
      <c r="L55" s="2">
        <v>139915</v>
      </c>
      <c r="M55" s="2">
        <v>139916</v>
      </c>
      <c r="N55" s="82"/>
      <c r="O55" s="2">
        <v>139938</v>
      </c>
      <c r="P55" s="2">
        <v>139939</v>
      </c>
      <c r="Q55" s="2">
        <v>139940</v>
      </c>
      <c r="R55" s="2">
        <v>139941</v>
      </c>
      <c r="S55" s="2">
        <v>139942</v>
      </c>
      <c r="T55" s="2">
        <v>139943</v>
      </c>
      <c r="U55" s="2">
        <v>139944</v>
      </c>
      <c r="V55" s="80"/>
      <c r="W55" s="2">
        <v>139966</v>
      </c>
      <c r="X55" s="2">
        <v>139967</v>
      </c>
      <c r="Y55" s="2">
        <v>139968</v>
      </c>
      <c r="Z55" s="2">
        <v>139969</v>
      </c>
      <c r="AA55" s="2">
        <v>139970</v>
      </c>
      <c r="AB55" s="2">
        <v>139971</v>
      </c>
      <c r="AC55" s="2">
        <v>139972</v>
      </c>
      <c r="AD55" s="82"/>
      <c r="AE55" s="2">
        <v>140001</v>
      </c>
      <c r="AF55" s="2">
        <v>140002</v>
      </c>
      <c r="AG55" s="2">
        <v>140003</v>
      </c>
      <c r="AH55" s="2">
        <v>140004</v>
      </c>
      <c r="AI55" s="2">
        <v>140005</v>
      </c>
      <c r="AJ55" s="2">
        <v>140006</v>
      </c>
      <c r="AK55" s="2">
        <v>140007</v>
      </c>
      <c r="AL55" s="80"/>
      <c r="AM55" s="2">
        <v>140029</v>
      </c>
      <c r="AN55" s="2">
        <v>140030</v>
      </c>
      <c r="AO55" s="2">
        <v>140031</v>
      </c>
      <c r="AP55" s="2">
        <v>140032</v>
      </c>
      <c r="AQ55" s="2">
        <v>140033</v>
      </c>
      <c r="AR55" s="2">
        <v>140034</v>
      </c>
      <c r="AS55" s="2">
        <v>140035</v>
      </c>
      <c r="AT55" s="80"/>
      <c r="AU55" s="2">
        <v>140057</v>
      </c>
      <c r="AV55" s="2">
        <v>140058</v>
      </c>
      <c r="AW55" s="2">
        <v>140059</v>
      </c>
      <c r="AX55" s="2">
        <v>140060</v>
      </c>
      <c r="AY55" s="2">
        <v>140061</v>
      </c>
      <c r="AZ55" s="2">
        <v>140062</v>
      </c>
      <c r="BA55" s="2">
        <v>140063</v>
      </c>
      <c r="BB55" s="82"/>
      <c r="BC55" s="2">
        <v>140092</v>
      </c>
      <c r="BD55" s="2">
        <v>140093</v>
      </c>
      <c r="BE55" s="2">
        <v>140094</v>
      </c>
      <c r="BF55" s="2">
        <v>140095</v>
      </c>
      <c r="BG55" s="2">
        <v>140096</v>
      </c>
      <c r="BH55" s="2">
        <v>140097</v>
      </c>
      <c r="BI55" s="2">
        <v>140098</v>
      </c>
      <c r="BJ55" s="80"/>
      <c r="BK55" s="2">
        <v>140120</v>
      </c>
      <c r="BL55" s="2">
        <v>140121</v>
      </c>
      <c r="BM55" s="85">
        <v>139392</v>
      </c>
      <c r="BN55" s="2">
        <v>140123</v>
      </c>
      <c r="BO55" s="2">
        <v>140124</v>
      </c>
      <c r="BP55" s="2">
        <v>140125</v>
      </c>
      <c r="BQ55" s="2">
        <v>140126</v>
      </c>
      <c r="BR55" s="80"/>
      <c r="BS55" s="2">
        <v>140148</v>
      </c>
      <c r="BT55" s="2">
        <v>140149</v>
      </c>
      <c r="BU55" s="2">
        <v>140150</v>
      </c>
      <c r="BV55" s="2">
        <v>140151</v>
      </c>
      <c r="BW55" s="2">
        <v>140152</v>
      </c>
      <c r="BX55" s="2">
        <v>140153</v>
      </c>
      <c r="BY55" s="2">
        <v>140154</v>
      </c>
      <c r="BZ55" s="82"/>
      <c r="CA55" s="85">
        <v>139453</v>
      </c>
      <c r="CB55" s="2">
        <v>140184</v>
      </c>
      <c r="CC55" s="2">
        <v>140185</v>
      </c>
      <c r="CD55" s="2">
        <v>140186</v>
      </c>
      <c r="CE55" s="2">
        <v>140187</v>
      </c>
      <c r="CF55" s="2">
        <v>140188</v>
      </c>
      <c r="CG55" s="2">
        <v>140189</v>
      </c>
      <c r="CH55" s="80"/>
      <c r="CI55" s="2">
        <v>140211</v>
      </c>
      <c r="CJ55" s="2">
        <v>140212</v>
      </c>
      <c r="CK55" s="2">
        <v>140213</v>
      </c>
      <c r="CL55" s="2">
        <v>140214</v>
      </c>
      <c r="CM55" s="2">
        <v>140215</v>
      </c>
      <c r="CN55" s="2">
        <v>140216</v>
      </c>
      <c r="CO55" s="2">
        <v>140217</v>
      </c>
      <c r="CP55" s="80"/>
      <c r="CQ55" s="2">
        <v>140239</v>
      </c>
      <c r="CR55" s="2">
        <v>140240</v>
      </c>
      <c r="CS55" s="2">
        <v>140241</v>
      </c>
      <c r="CT55" s="2">
        <v>140242</v>
      </c>
      <c r="CU55" s="2">
        <v>140243</v>
      </c>
      <c r="CV55" s="2">
        <v>140244</v>
      </c>
      <c r="CW55" s="2">
        <v>140245</v>
      </c>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c r="EX55" s="41"/>
      <c r="EY55" s="41"/>
      <c r="EZ55" s="41"/>
      <c r="FA55" s="41"/>
      <c r="FB55" s="41"/>
      <c r="FC55" s="41"/>
      <c r="FD55" s="41"/>
      <c r="FE55" s="41"/>
      <c r="FF55" s="41"/>
      <c r="FG55" s="41"/>
      <c r="FH55" s="41"/>
      <c r="FI55" s="41"/>
      <c r="FJ55" s="41"/>
      <c r="FK55" s="41"/>
      <c r="FL55" s="41"/>
      <c r="FM55" s="41"/>
      <c r="FN55" s="41"/>
      <c r="FO55" s="41"/>
      <c r="FP55" s="41"/>
      <c r="FQ55" s="41"/>
      <c r="FR55" s="41"/>
      <c r="FS55" s="41"/>
      <c r="FT55" s="41"/>
      <c r="FU55" s="41"/>
      <c r="FV55" s="41"/>
      <c r="FW55" s="41"/>
      <c r="FX55" s="41"/>
      <c r="FY55" s="41"/>
      <c r="FZ55" s="41"/>
      <c r="GA55" s="41"/>
      <c r="GB55" s="41"/>
      <c r="GC55" s="41"/>
      <c r="GD55" s="41"/>
      <c r="GE55" s="41"/>
      <c r="GF55" s="41"/>
      <c r="GG55" s="41"/>
      <c r="GH55" s="41"/>
      <c r="GI55" s="41"/>
      <c r="GJ55" s="41"/>
      <c r="GK55" s="41"/>
      <c r="GL55" s="41"/>
      <c r="GM55" s="41"/>
      <c r="GN55" s="41"/>
      <c r="GO55" s="41"/>
      <c r="GP55" s="41"/>
      <c r="GQ55" s="41"/>
      <c r="GR55" s="41"/>
      <c r="GS55" s="41"/>
      <c r="GT55" s="41"/>
      <c r="GU55" s="41"/>
      <c r="GV55" s="41"/>
      <c r="GW55" s="41"/>
      <c r="GX55" s="41"/>
      <c r="GY55" s="41"/>
      <c r="GZ55" s="41"/>
      <c r="HA55" s="41"/>
      <c r="HB55" s="41"/>
      <c r="HC55" s="41"/>
      <c r="HD55" s="41"/>
      <c r="HE55" s="41"/>
      <c r="HF55" s="41"/>
      <c r="HG55" s="41"/>
      <c r="HH55" s="41"/>
      <c r="HI55" s="41"/>
      <c r="HJ55" s="41"/>
      <c r="HK55" s="41"/>
      <c r="HL55" s="41"/>
      <c r="HM55" s="41"/>
      <c r="HN55" s="41"/>
      <c r="HO55" s="41"/>
      <c r="HP55" s="41"/>
      <c r="HQ55" s="41"/>
      <c r="HR55" s="41"/>
      <c r="HS55" s="41"/>
      <c r="HT55" s="41"/>
      <c r="HU55" s="41"/>
      <c r="HV55" s="41"/>
      <c r="HW55" s="41"/>
      <c r="HX55" s="41"/>
      <c r="HY55" s="41"/>
      <c r="HZ55" s="41"/>
      <c r="IA55" s="41"/>
      <c r="IB55" s="41"/>
      <c r="IC55" s="41"/>
      <c r="ID55" s="41"/>
      <c r="IE55" s="41"/>
      <c r="IF55" s="41"/>
      <c r="IG55" s="41"/>
    </row>
    <row r="56" spans="1:241" s="42" customFormat="1" x14ac:dyDescent="0.2">
      <c r="A56" s="40"/>
      <c r="B56" s="47"/>
      <c r="C56" s="47"/>
      <c r="D56" s="47"/>
      <c r="E56" s="47"/>
      <c r="F56" s="41"/>
      <c r="G56" s="2">
        <v>139917</v>
      </c>
      <c r="H56" s="2">
        <v>139918</v>
      </c>
      <c r="I56" s="2">
        <v>139919</v>
      </c>
      <c r="J56" s="2">
        <v>139920</v>
      </c>
      <c r="K56" s="2" t="s">
        <v>5</v>
      </c>
      <c r="L56" s="2" t="s">
        <v>5</v>
      </c>
      <c r="M56" s="2" t="s">
        <v>5</v>
      </c>
      <c r="N56" s="82"/>
      <c r="O56" s="2">
        <v>139945</v>
      </c>
      <c r="P56" s="2">
        <v>139946</v>
      </c>
      <c r="Q56" s="2">
        <v>139947</v>
      </c>
      <c r="R56" s="85">
        <v>139218</v>
      </c>
      <c r="S56" s="2" t="s">
        <v>5</v>
      </c>
      <c r="T56" s="2" t="s">
        <v>5</v>
      </c>
      <c r="U56" s="2" t="s">
        <v>5</v>
      </c>
      <c r="V56" s="80"/>
      <c r="W56" s="2">
        <v>139973</v>
      </c>
      <c r="X56" s="2">
        <v>139974</v>
      </c>
      <c r="Y56" s="2">
        <v>139975</v>
      </c>
      <c r="Z56" s="2">
        <v>139976</v>
      </c>
      <c r="AA56" s="2">
        <v>139977</v>
      </c>
      <c r="AB56" s="2">
        <v>139978</v>
      </c>
      <c r="AC56" s="2">
        <v>139979</v>
      </c>
      <c r="AD56" s="82"/>
      <c r="AE56" s="2">
        <v>140008</v>
      </c>
      <c r="AF56" s="2">
        <v>140009</v>
      </c>
      <c r="AG56" s="2" t="s">
        <v>5</v>
      </c>
      <c r="AH56" s="2" t="s">
        <v>5</v>
      </c>
      <c r="AI56" s="2" t="s">
        <v>5</v>
      </c>
      <c r="AJ56" s="2" t="s">
        <v>5</v>
      </c>
      <c r="AK56" s="2" t="s">
        <v>5</v>
      </c>
      <c r="AL56" s="80"/>
      <c r="AM56" s="2">
        <v>140036</v>
      </c>
      <c r="AN56" s="2">
        <v>140037</v>
      </c>
      <c r="AO56" s="2">
        <v>140038</v>
      </c>
      <c r="AP56" s="2">
        <v>140039</v>
      </c>
      <c r="AQ56" s="2">
        <v>140040</v>
      </c>
      <c r="AR56" s="2" t="s">
        <v>5</v>
      </c>
      <c r="AS56" s="2" t="s">
        <v>5</v>
      </c>
      <c r="AT56" s="80"/>
      <c r="AU56" s="2">
        <v>140064</v>
      </c>
      <c r="AV56" s="2">
        <v>140065</v>
      </c>
      <c r="AW56" s="2">
        <v>140066</v>
      </c>
      <c r="AX56" s="2">
        <v>140067</v>
      </c>
      <c r="AY56" s="2">
        <v>140068</v>
      </c>
      <c r="AZ56" s="2">
        <v>140069</v>
      </c>
      <c r="BA56" s="2">
        <v>140070</v>
      </c>
      <c r="BB56" s="82"/>
      <c r="BC56" s="2">
        <v>140099</v>
      </c>
      <c r="BD56" s="2">
        <v>140100</v>
      </c>
      <c r="BE56" s="2">
        <v>140101</v>
      </c>
      <c r="BF56" s="2" t="s">
        <v>5</v>
      </c>
      <c r="BG56" s="2" t="s">
        <v>5</v>
      </c>
      <c r="BH56" s="2" t="s">
        <v>5</v>
      </c>
      <c r="BI56" s="2" t="s">
        <v>5</v>
      </c>
      <c r="BJ56" s="80"/>
      <c r="BK56" s="2">
        <v>140127</v>
      </c>
      <c r="BL56" s="2">
        <v>140128</v>
      </c>
      <c r="BM56" s="2">
        <v>140129</v>
      </c>
      <c r="BN56" s="2">
        <v>140130</v>
      </c>
      <c r="BO56" s="2">
        <v>140131</v>
      </c>
      <c r="BP56" s="2">
        <v>140132</v>
      </c>
      <c r="BQ56" s="2" t="s">
        <v>5</v>
      </c>
      <c r="BR56" s="80"/>
      <c r="BS56" s="2">
        <v>140155</v>
      </c>
      <c r="BT56" s="2">
        <v>140156</v>
      </c>
      <c r="BU56" s="2">
        <v>140157</v>
      </c>
      <c r="BV56" s="2">
        <v>140158</v>
      </c>
      <c r="BW56" s="2">
        <v>140159</v>
      </c>
      <c r="BX56" s="2">
        <v>140160</v>
      </c>
      <c r="BY56" s="2">
        <v>140161</v>
      </c>
      <c r="BZ56" s="82"/>
      <c r="CA56" s="2">
        <v>140190</v>
      </c>
      <c r="CB56" s="2">
        <v>140191</v>
      </c>
      <c r="CC56" s="2">
        <v>140192</v>
      </c>
      <c r="CD56" s="2">
        <v>140193</v>
      </c>
      <c r="CE56" s="2" t="s">
        <v>5</v>
      </c>
      <c r="CF56" s="2" t="s">
        <v>5</v>
      </c>
      <c r="CG56" s="2" t="s">
        <v>5</v>
      </c>
      <c r="CH56" s="80"/>
      <c r="CI56" s="2">
        <v>140218</v>
      </c>
      <c r="CJ56" s="2">
        <v>140219</v>
      </c>
      <c r="CK56" s="2">
        <v>140220</v>
      </c>
      <c r="CL56" s="2">
        <v>140221</v>
      </c>
      <c r="CM56" s="2">
        <v>140222</v>
      </c>
      <c r="CN56" s="2">
        <v>140223</v>
      </c>
      <c r="CO56" s="2" t="s">
        <v>5</v>
      </c>
      <c r="CP56" s="80"/>
      <c r="CQ56" s="2">
        <v>140246</v>
      </c>
      <c r="CR56" s="2">
        <v>140247</v>
      </c>
      <c r="CS56" s="2">
        <v>140248</v>
      </c>
      <c r="CT56" s="2">
        <v>140249</v>
      </c>
      <c r="CU56" s="2">
        <v>140250</v>
      </c>
      <c r="CV56" s="2">
        <v>140251</v>
      </c>
      <c r="CW56" s="2">
        <v>140252</v>
      </c>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c r="EX56" s="41"/>
      <c r="EY56" s="41"/>
      <c r="EZ56" s="41"/>
      <c r="FA56" s="41"/>
      <c r="FB56" s="41"/>
      <c r="FC56" s="41"/>
      <c r="FD56" s="41"/>
      <c r="FE56" s="41"/>
      <c r="FF56" s="41"/>
      <c r="FG56" s="41"/>
      <c r="FH56" s="41"/>
      <c r="FI56" s="41"/>
      <c r="FJ56" s="41"/>
      <c r="FK56" s="41"/>
      <c r="FL56" s="41"/>
      <c r="FM56" s="41"/>
      <c r="FN56" s="41"/>
      <c r="FO56" s="41"/>
      <c r="FP56" s="41"/>
      <c r="FQ56" s="41"/>
      <c r="FR56" s="41"/>
      <c r="FS56" s="41"/>
      <c r="FT56" s="41"/>
      <c r="FU56" s="41"/>
      <c r="FV56" s="41"/>
      <c r="FW56" s="41"/>
      <c r="FX56" s="41"/>
      <c r="FY56" s="41"/>
      <c r="FZ56" s="41"/>
      <c r="GA56" s="41"/>
      <c r="GB56" s="41"/>
      <c r="GC56" s="41"/>
      <c r="GD56" s="41"/>
      <c r="GE56" s="41"/>
      <c r="GF56" s="41"/>
      <c r="GG56" s="41"/>
      <c r="GH56" s="41"/>
      <c r="GI56" s="41"/>
      <c r="GJ56" s="41"/>
      <c r="GK56" s="41"/>
      <c r="GL56" s="41"/>
      <c r="GM56" s="41"/>
      <c r="GN56" s="41"/>
      <c r="GO56" s="41"/>
      <c r="GP56" s="41"/>
      <c r="GQ56" s="41"/>
      <c r="GR56" s="41"/>
      <c r="GS56" s="41"/>
      <c r="GT56" s="41"/>
      <c r="GU56" s="41"/>
      <c r="GV56" s="41"/>
      <c r="GW56" s="41"/>
      <c r="GX56" s="41"/>
      <c r="GY56" s="41"/>
      <c r="GZ56" s="41"/>
      <c r="HA56" s="41"/>
      <c r="HB56" s="41"/>
      <c r="HC56" s="41"/>
      <c r="HD56" s="41"/>
      <c r="HE56" s="41"/>
      <c r="HF56" s="41"/>
      <c r="HG56" s="41"/>
      <c r="HH56" s="41"/>
      <c r="HI56" s="41"/>
      <c r="HJ56" s="41"/>
      <c r="HK56" s="41"/>
      <c r="HL56" s="41"/>
      <c r="HM56" s="41"/>
      <c r="HN56" s="41"/>
      <c r="HO56" s="41"/>
      <c r="HP56" s="41"/>
      <c r="HQ56" s="41"/>
      <c r="HR56" s="41"/>
      <c r="HS56" s="41"/>
      <c r="HT56" s="41"/>
      <c r="HU56" s="41"/>
      <c r="HV56" s="41"/>
      <c r="HW56" s="41"/>
      <c r="HX56" s="41"/>
      <c r="HY56" s="41"/>
      <c r="HZ56" s="41"/>
      <c r="IA56" s="41"/>
      <c r="IB56" s="41"/>
      <c r="IC56" s="41"/>
      <c r="ID56" s="41"/>
      <c r="IE56" s="41"/>
      <c r="IF56" s="41"/>
      <c r="IG56" s="41"/>
    </row>
    <row r="57" spans="1:241" s="42" customFormat="1" x14ac:dyDescent="0.2">
      <c r="A57" s="40"/>
      <c r="B57" s="47"/>
      <c r="C57" s="47"/>
      <c r="D57" s="47"/>
      <c r="E57" s="47"/>
      <c r="F57" s="41"/>
      <c r="G57" s="2" t="s">
        <v>5</v>
      </c>
      <c r="H57" s="2" t="s">
        <v>5</v>
      </c>
      <c r="I57" s="2" t="s">
        <v>5</v>
      </c>
      <c r="J57" s="2" t="s">
        <v>5</v>
      </c>
      <c r="K57" s="2" t="s">
        <v>5</v>
      </c>
      <c r="L57" s="2" t="s">
        <v>5</v>
      </c>
      <c r="M57" s="2" t="s">
        <v>5</v>
      </c>
      <c r="N57" s="82"/>
      <c r="O57" s="43" t="s">
        <v>5</v>
      </c>
      <c r="P57" s="43" t="s">
        <v>5</v>
      </c>
      <c r="Q57" s="43" t="s">
        <v>5</v>
      </c>
      <c r="R57" s="43" t="s">
        <v>5</v>
      </c>
      <c r="S57" s="43" t="s">
        <v>5</v>
      </c>
      <c r="T57" s="43" t="s">
        <v>5</v>
      </c>
      <c r="U57" s="43" t="s">
        <v>5</v>
      </c>
      <c r="V57" s="81"/>
      <c r="W57" s="43" t="s">
        <v>5</v>
      </c>
      <c r="X57" s="43" t="s">
        <v>5</v>
      </c>
      <c r="Y57" s="43" t="s">
        <v>5</v>
      </c>
      <c r="Z57" s="43" t="s">
        <v>5</v>
      </c>
      <c r="AA57" s="43" t="s">
        <v>5</v>
      </c>
      <c r="AB57" s="43" t="s">
        <v>5</v>
      </c>
      <c r="AC57" s="43" t="s">
        <v>5</v>
      </c>
      <c r="AD57" s="82"/>
      <c r="AE57" s="2" t="str">
        <f t="shared" ref="AE57:AK57" si="0">IF(MONTH($A$18)&lt;&gt;MONTH($A$18-(WEEKDAY($A$18,1)-($I$4-1))-IF((WEEKDAY($A$18,1)-($I$4-1))&lt;=0,7,0)+(ROW(AE57)-ROW($A$20))*7+(COLUMN(AE57)-COLUMN($A$20)+1)),"",$A$18-(WEEKDAY($A$18,1)-($I$4-1))-IF((WEEKDAY($A$18,1)-($I$4-1))&lt;=0,7,0)+(ROW(AE57)-ROW($A$20))*7+(COLUMN(AE57)-COLUMN($A$20)+1))</f>
        <v/>
      </c>
      <c r="AF57" s="2" t="str">
        <f t="shared" si="0"/>
        <v/>
      </c>
      <c r="AG57" s="2" t="str">
        <f t="shared" si="0"/>
        <v/>
      </c>
      <c r="AH57" s="2" t="str">
        <f t="shared" si="0"/>
        <v/>
      </c>
      <c r="AI57" s="2" t="str">
        <f t="shared" si="0"/>
        <v/>
      </c>
      <c r="AJ57" s="2" t="str">
        <f t="shared" si="0"/>
        <v/>
      </c>
      <c r="AK57" s="2" t="str">
        <f t="shared" si="0"/>
        <v/>
      </c>
      <c r="AL57" s="81"/>
      <c r="AM57" s="2" t="str">
        <f t="shared" ref="AM57:AS57" si="1">IF(MONTH($I$18)&lt;&gt;MONTH($I$18-(WEEKDAY($I$18,1)-($I$4-1))-IF((WEEKDAY($I$18,1)-($I$4-1))&lt;=0,7,0)+(ROW(AM57)-ROW($I$20))*7+(COLUMN(AM57)-COLUMN($I$20)+1)),"",$I$18-(WEEKDAY($I$18,1)-($I$4-1))-IF((WEEKDAY($I$18,1)-($I$4-1))&lt;=0,7,0)+(ROW(AM57)-ROW($I$20))*7+(COLUMN(AM57)-COLUMN($I$20)+1))</f>
        <v/>
      </c>
      <c r="AN57" s="2" t="str">
        <f t="shared" si="1"/>
        <v/>
      </c>
      <c r="AO57" s="2" t="str">
        <f t="shared" si="1"/>
        <v/>
      </c>
      <c r="AP57" s="2" t="str">
        <f t="shared" si="1"/>
        <v/>
      </c>
      <c r="AQ57" s="2" t="str">
        <f t="shared" si="1"/>
        <v/>
      </c>
      <c r="AR57" s="2" t="str">
        <f t="shared" si="1"/>
        <v/>
      </c>
      <c r="AS57" s="2" t="str">
        <f t="shared" si="1"/>
        <v/>
      </c>
      <c r="AT57" s="81"/>
      <c r="AU57" s="2" t="str">
        <f t="shared" ref="AU57:BA57" si="2">IF(MONTH($Q$18)&lt;&gt;MONTH($Q$18-(WEEKDAY($Q$18,1)-($I$4-1))-IF((WEEKDAY($Q$18,1)-($I$4-1))&lt;=0,7,0)+(ROW(AU57)-ROW($Q$20))*7+(COLUMN(AU57)-COLUMN($Q$20)+1)),"",$Q$18-(WEEKDAY($Q$18,1)-($I$4-1))-IF((WEEKDAY($Q$18,1)-($I$4-1))&lt;=0,7,0)+(ROW(AU57)-ROW($Q$20))*7+(COLUMN(AU57)-COLUMN($Q$20)+1))</f>
        <v/>
      </c>
      <c r="AV57" s="2" t="str">
        <f t="shared" si="2"/>
        <v/>
      </c>
      <c r="AW57" s="2" t="str">
        <f t="shared" si="2"/>
        <v/>
      </c>
      <c r="AX57" s="2" t="str">
        <f t="shared" si="2"/>
        <v/>
      </c>
      <c r="AY57" s="2" t="str">
        <f t="shared" si="2"/>
        <v/>
      </c>
      <c r="AZ57" s="2" t="str">
        <f t="shared" si="2"/>
        <v/>
      </c>
      <c r="BA57" s="2" t="str">
        <f t="shared" si="2"/>
        <v/>
      </c>
      <c r="BB57" s="82"/>
      <c r="BC57" s="2" t="str">
        <f t="shared" ref="BC57:BI57" si="3">IF(MONTH($A$27)&lt;&gt;MONTH($A$27-(WEEKDAY($A$27,1)-($I$4-1))-IF((WEEKDAY($A$27,1)-($I$4-1))&lt;=0,7,0)+(ROW(BC57)-ROW($A$29))*7+(COLUMN(BC57)-COLUMN($A$29)+1)),"",$A$27-(WEEKDAY($A$27,1)-($I$4-1))-IF((WEEKDAY($A$27,1)-($I$4-1))&lt;=0,7,0)+(ROW(BC57)-ROW($A$29))*7+(COLUMN(BC57)-COLUMN($A$29)+1))</f>
        <v/>
      </c>
      <c r="BD57" s="2" t="str">
        <f t="shared" si="3"/>
        <v/>
      </c>
      <c r="BE57" s="2" t="str">
        <f t="shared" si="3"/>
        <v/>
      </c>
      <c r="BF57" s="2" t="str">
        <f t="shared" si="3"/>
        <v/>
      </c>
      <c r="BG57" s="2" t="str">
        <f t="shared" si="3"/>
        <v/>
      </c>
      <c r="BH57" s="2" t="str">
        <f t="shared" si="3"/>
        <v/>
      </c>
      <c r="BI57" s="2" t="str">
        <f t="shared" si="3"/>
        <v/>
      </c>
      <c r="BJ57" s="81"/>
      <c r="BK57" s="2" t="str">
        <f t="shared" ref="BK57:BQ57" si="4">IF(MONTH($I$27)&lt;&gt;MONTH($I$27-(WEEKDAY($I$27,1)-($I$4-1))-IF((WEEKDAY($I$27,1)-($I$4-1))&lt;=0,7,0)+(ROW(BK57)-ROW($I$29))*7+(COLUMN(BK57)-COLUMN($I$29)+1)),"",$I$27-(WEEKDAY($I$27,1)-($I$4-1))-IF((WEEKDAY($I$27,1)-($I$4-1))&lt;=0,7,0)+(ROW(BK57)-ROW($I$29))*7+(COLUMN(BK57)-COLUMN($I$29)+1))</f>
        <v/>
      </c>
      <c r="BL57" s="2" t="str">
        <f t="shared" si="4"/>
        <v/>
      </c>
      <c r="BM57" s="2" t="str">
        <f t="shared" si="4"/>
        <v/>
      </c>
      <c r="BN57" s="2" t="str">
        <f t="shared" si="4"/>
        <v/>
      </c>
      <c r="BO57" s="2" t="str">
        <f t="shared" si="4"/>
        <v/>
      </c>
      <c r="BP57" s="2" t="str">
        <f t="shared" si="4"/>
        <v/>
      </c>
      <c r="BQ57" s="2" t="str">
        <f t="shared" si="4"/>
        <v/>
      </c>
      <c r="BR57" s="81"/>
      <c r="BS57" s="2">
        <v>140162</v>
      </c>
      <c r="BT57" s="2" t="s">
        <v>5</v>
      </c>
      <c r="BU57" s="2" t="s">
        <v>5</v>
      </c>
      <c r="BV57" s="2" t="s">
        <v>5</v>
      </c>
      <c r="BW57" s="2" t="s">
        <v>5</v>
      </c>
      <c r="BX57" s="2" t="s">
        <v>5</v>
      </c>
      <c r="BY57" s="2" t="s">
        <v>5</v>
      </c>
      <c r="BZ57" s="82"/>
      <c r="CA57" s="2" t="s">
        <v>5</v>
      </c>
      <c r="CB57" s="2" t="s">
        <v>5</v>
      </c>
      <c r="CC57" s="2" t="s">
        <v>5</v>
      </c>
      <c r="CD57" s="2" t="s">
        <v>5</v>
      </c>
      <c r="CE57" s="2" t="s">
        <v>5</v>
      </c>
      <c r="CF57" s="2" t="s">
        <v>5</v>
      </c>
      <c r="CG57" s="2" t="s">
        <v>5</v>
      </c>
      <c r="CH57" s="81"/>
      <c r="CI57" s="2" t="s">
        <v>5</v>
      </c>
      <c r="CJ57" s="2" t="s">
        <v>5</v>
      </c>
      <c r="CK57" s="2" t="s">
        <v>5</v>
      </c>
      <c r="CL57" s="2" t="s">
        <v>5</v>
      </c>
      <c r="CM57" s="2" t="s">
        <v>5</v>
      </c>
      <c r="CN57" s="2" t="s">
        <v>5</v>
      </c>
      <c r="CO57" s="2" t="s">
        <v>5</v>
      </c>
      <c r="CP57" s="118"/>
      <c r="CQ57" s="2">
        <v>140253</v>
      </c>
      <c r="CR57" s="2">
        <v>140254</v>
      </c>
      <c r="CS57" s="2" t="s">
        <v>5</v>
      </c>
      <c r="CT57" s="2" t="s">
        <v>5</v>
      </c>
      <c r="CU57" s="2" t="s">
        <v>5</v>
      </c>
      <c r="CV57" s="2" t="s">
        <v>5</v>
      </c>
      <c r="CW57" s="2" t="s">
        <v>5</v>
      </c>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c r="EX57" s="41"/>
      <c r="EY57" s="41"/>
      <c r="EZ57" s="41"/>
      <c r="FA57" s="41"/>
      <c r="FB57" s="41"/>
      <c r="FC57" s="41"/>
      <c r="FD57" s="41"/>
      <c r="FE57" s="41"/>
      <c r="FF57" s="41"/>
      <c r="FG57" s="41"/>
      <c r="FH57" s="41"/>
      <c r="FI57" s="41"/>
      <c r="FJ57" s="41"/>
      <c r="FK57" s="41"/>
      <c r="FL57" s="41"/>
      <c r="FM57" s="41"/>
      <c r="FN57" s="41"/>
      <c r="FO57" s="41"/>
      <c r="FP57" s="41"/>
      <c r="FQ57" s="41"/>
      <c r="FR57" s="41"/>
      <c r="FS57" s="41"/>
      <c r="FT57" s="41"/>
      <c r="FU57" s="41"/>
      <c r="FV57" s="41"/>
      <c r="FW57" s="41"/>
      <c r="FX57" s="41"/>
      <c r="FY57" s="41"/>
      <c r="FZ57" s="41"/>
      <c r="GA57" s="41"/>
      <c r="GB57" s="41"/>
      <c r="GC57" s="41"/>
      <c r="GD57" s="41"/>
      <c r="GE57" s="41"/>
      <c r="GF57" s="41"/>
      <c r="GG57" s="41"/>
      <c r="GH57" s="41"/>
      <c r="GI57" s="41"/>
      <c r="GJ57" s="41"/>
      <c r="GK57" s="41"/>
      <c r="GL57" s="41"/>
      <c r="GM57" s="41"/>
      <c r="GN57" s="41"/>
      <c r="GO57" s="41"/>
      <c r="GP57" s="41"/>
      <c r="GQ57" s="41"/>
      <c r="GR57" s="41"/>
      <c r="GS57" s="41"/>
      <c r="GT57" s="41"/>
      <c r="GU57" s="41"/>
      <c r="GV57" s="41"/>
      <c r="GW57" s="41"/>
      <c r="GX57" s="41"/>
      <c r="GY57" s="41"/>
      <c r="GZ57" s="41"/>
      <c r="HA57" s="41"/>
      <c r="HB57" s="41"/>
      <c r="HC57" s="41"/>
      <c r="HD57" s="41"/>
      <c r="HE57" s="41"/>
      <c r="HF57" s="41"/>
      <c r="HG57" s="41"/>
      <c r="HH57" s="41"/>
      <c r="HI57" s="41"/>
      <c r="HJ57" s="41"/>
      <c r="HK57" s="41"/>
      <c r="HL57" s="41"/>
      <c r="HM57" s="41"/>
      <c r="HN57" s="41"/>
      <c r="HO57" s="41"/>
      <c r="HP57" s="41"/>
      <c r="HQ57" s="41"/>
      <c r="HR57" s="41"/>
      <c r="HS57" s="41"/>
      <c r="HT57" s="41"/>
      <c r="HU57" s="41"/>
      <c r="HV57" s="41"/>
      <c r="HW57" s="41"/>
      <c r="HX57" s="41"/>
      <c r="HY57" s="41"/>
      <c r="HZ57" s="41"/>
      <c r="IA57" s="41"/>
      <c r="IB57" s="41"/>
      <c r="IC57" s="41"/>
      <c r="ID57" s="41"/>
      <c r="IE57" s="41"/>
      <c r="IF57" s="41"/>
      <c r="IG57" s="41"/>
    </row>
    <row r="58" spans="1:241" s="70" customFormat="1" ht="11.25" x14ac:dyDescent="0.2">
      <c r="A58" s="71"/>
      <c r="B58" s="68"/>
      <c r="C58" s="68"/>
      <c r="D58" s="68"/>
      <c r="E58" s="68"/>
      <c r="F58" s="69"/>
      <c r="G58" s="69" t="s">
        <v>64</v>
      </c>
      <c r="H58" s="69"/>
      <c r="I58" s="69" t="s">
        <v>65</v>
      </c>
      <c r="J58" s="69"/>
      <c r="K58" s="69" t="s">
        <v>66</v>
      </c>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c r="DN58" s="69"/>
      <c r="DO58" s="69"/>
      <c r="DP58" s="69"/>
      <c r="DQ58" s="69"/>
      <c r="DR58" s="69"/>
      <c r="DS58" s="69"/>
      <c r="DT58" s="69"/>
      <c r="DU58" s="69"/>
      <c r="DV58" s="69"/>
      <c r="DW58" s="69"/>
      <c r="DX58" s="69"/>
      <c r="DY58" s="69"/>
      <c r="DZ58" s="69"/>
      <c r="EA58" s="69"/>
      <c r="EB58" s="69"/>
      <c r="EC58" s="69"/>
      <c r="ED58" s="69"/>
      <c r="EE58" s="69"/>
      <c r="EF58" s="69"/>
      <c r="EG58" s="69"/>
      <c r="EH58" s="69"/>
      <c r="EI58" s="69"/>
      <c r="EJ58" s="69"/>
      <c r="EK58" s="69"/>
      <c r="EL58" s="69"/>
      <c r="EM58" s="69"/>
      <c r="EN58" s="69"/>
      <c r="EO58" s="69"/>
      <c r="EP58" s="69"/>
      <c r="EQ58" s="69"/>
      <c r="ER58" s="69"/>
      <c r="ES58" s="69"/>
      <c r="ET58" s="69"/>
      <c r="EU58" s="69"/>
      <c r="EV58" s="69"/>
      <c r="EW58" s="69"/>
      <c r="EX58" s="69"/>
      <c r="EY58" s="69"/>
      <c r="EZ58" s="69"/>
      <c r="FA58" s="69"/>
      <c r="FB58" s="69"/>
      <c r="FC58" s="69"/>
      <c r="FD58" s="69"/>
      <c r="FE58" s="69"/>
      <c r="FF58" s="69"/>
      <c r="FG58" s="69"/>
      <c r="FH58" s="69"/>
      <c r="FI58" s="69"/>
      <c r="FJ58" s="69"/>
      <c r="FK58" s="69"/>
      <c r="FL58" s="69"/>
      <c r="FM58" s="69"/>
      <c r="FN58" s="69"/>
      <c r="FO58" s="69"/>
      <c r="FP58" s="69"/>
      <c r="FQ58" s="69"/>
      <c r="FR58" s="69"/>
      <c r="FS58" s="69"/>
      <c r="FT58" s="69"/>
      <c r="FU58" s="69"/>
      <c r="FV58" s="69"/>
      <c r="FW58" s="69"/>
      <c r="FX58" s="69"/>
      <c r="FY58" s="69"/>
      <c r="FZ58" s="69"/>
      <c r="GA58" s="69"/>
      <c r="GB58" s="69"/>
      <c r="GC58" s="69"/>
      <c r="GD58" s="69"/>
      <c r="GE58" s="69"/>
      <c r="GF58" s="69"/>
      <c r="GG58" s="69"/>
      <c r="GH58" s="69"/>
      <c r="GI58" s="69"/>
      <c r="GJ58" s="69"/>
      <c r="GK58" s="69"/>
      <c r="GL58" s="69"/>
      <c r="GM58" s="69"/>
      <c r="GN58" s="69"/>
      <c r="GO58" s="69"/>
      <c r="GP58" s="69"/>
      <c r="GQ58" s="69"/>
      <c r="GR58" s="69"/>
      <c r="GS58" s="69"/>
      <c r="GT58" s="69"/>
      <c r="GU58" s="69"/>
      <c r="GV58" s="69"/>
      <c r="GW58" s="69"/>
      <c r="GX58" s="69"/>
      <c r="GY58" s="69"/>
      <c r="GZ58" s="69"/>
      <c r="HA58" s="69"/>
      <c r="HB58" s="69"/>
      <c r="HC58" s="69"/>
      <c r="HD58" s="69"/>
      <c r="HE58" s="69"/>
      <c r="HF58" s="69"/>
      <c r="HG58" s="69"/>
      <c r="HH58" s="69"/>
      <c r="HI58" s="69"/>
      <c r="HJ58" s="69"/>
      <c r="HK58" s="69"/>
      <c r="HL58" s="69"/>
      <c r="HM58" s="69"/>
      <c r="HN58" s="69"/>
      <c r="HO58" s="69"/>
      <c r="HP58" s="69"/>
      <c r="HQ58" s="69"/>
      <c r="HR58" s="69"/>
      <c r="HS58" s="69"/>
      <c r="HT58" s="69"/>
      <c r="HU58" s="69"/>
      <c r="HV58" s="69"/>
      <c r="HW58" s="69"/>
      <c r="HX58" s="69"/>
      <c r="HY58" s="69"/>
      <c r="HZ58" s="69"/>
      <c r="IA58" s="69"/>
      <c r="IB58" s="69"/>
      <c r="IC58" s="69"/>
      <c r="ID58" s="69"/>
      <c r="IE58" s="69"/>
      <c r="IF58" s="69"/>
      <c r="IG58" s="69"/>
    </row>
    <row r="59" spans="1:241" s="42" customFormat="1" ht="15.75" x14ac:dyDescent="0.2">
      <c r="A59" s="40"/>
      <c r="B59" s="54" t="s">
        <v>40</v>
      </c>
      <c r="C59" s="54"/>
      <c r="D59" s="54"/>
      <c r="E59" s="54"/>
      <c r="F59" s="41"/>
      <c r="G59" s="119">
        <v>141351</v>
      </c>
      <c r="H59" s="120"/>
      <c r="I59" s="120"/>
      <c r="J59" s="120"/>
      <c r="K59" s="120"/>
      <c r="L59" s="120"/>
      <c r="M59" s="121"/>
      <c r="N59" s="46"/>
      <c r="O59" s="119">
        <v>141382</v>
      </c>
      <c r="P59" s="120"/>
      <c r="Q59" s="120"/>
      <c r="R59" s="120"/>
      <c r="S59" s="120"/>
      <c r="T59" s="120"/>
      <c r="U59" s="121"/>
      <c r="V59" s="46"/>
      <c r="W59" s="119">
        <v>141410</v>
      </c>
      <c r="X59" s="120"/>
      <c r="Y59" s="120"/>
      <c r="Z59" s="120"/>
      <c r="AA59" s="120"/>
      <c r="AB59" s="120"/>
      <c r="AC59" s="121"/>
      <c r="AD59" s="41"/>
      <c r="AE59" s="119">
        <v>141441</v>
      </c>
      <c r="AF59" s="120"/>
      <c r="AG59" s="120"/>
      <c r="AH59" s="120"/>
      <c r="AI59" s="120"/>
      <c r="AJ59" s="120"/>
      <c r="AK59" s="121"/>
      <c r="AL59" s="46"/>
      <c r="AM59" s="119">
        <v>141471</v>
      </c>
      <c r="AN59" s="120"/>
      <c r="AO59" s="120"/>
      <c r="AP59" s="120"/>
      <c r="AQ59" s="120"/>
      <c r="AR59" s="120"/>
      <c r="AS59" s="121"/>
      <c r="AT59" s="46"/>
      <c r="AU59" s="119">
        <v>141502</v>
      </c>
      <c r="AV59" s="120"/>
      <c r="AW59" s="120"/>
      <c r="AX59" s="120"/>
      <c r="AY59" s="120"/>
      <c r="AZ59" s="120"/>
      <c r="BA59" s="121"/>
      <c r="BB59" s="41"/>
      <c r="BC59" s="119">
        <v>141532</v>
      </c>
      <c r="BD59" s="120"/>
      <c r="BE59" s="120"/>
      <c r="BF59" s="120"/>
      <c r="BG59" s="120"/>
      <c r="BH59" s="120"/>
      <c r="BI59" s="121"/>
      <c r="BJ59" s="46"/>
      <c r="BK59" s="119">
        <v>141563</v>
      </c>
      <c r="BL59" s="120"/>
      <c r="BM59" s="120"/>
      <c r="BN59" s="120"/>
      <c r="BO59" s="120"/>
      <c r="BP59" s="120"/>
      <c r="BQ59" s="121"/>
      <c r="BR59" s="46"/>
      <c r="BS59" s="119">
        <v>141594</v>
      </c>
      <c r="BT59" s="120"/>
      <c r="BU59" s="120"/>
      <c r="BV59" s="120"/>
      <c r="BW59" s="120"/>
      <c r="BX59" s="120"/>
      <c r="BY59" s="121"/>
      <c r="BZ59" s="41"/>
      <c r="CA59" s="119">
        <v>141624</v>
      </c>
      <c r="CB59" s="120"/>
      <c r="CC59" s="120"/>
      <c r="CD59" s="120"/>
      <c r="CE59" s="120"/>
      <c r="CF59" s="120"/>
      <c r="CG59" s="121"/>
      <c r="CH59" s="46"/>
      <c r="CI59" s="119">
        <v>141655</v>
      </c>
      <c r="CJ59" s="120"/>
      <c r="CK59" s="120"/>
      <c r="CL59" s="120"/>
      <c r="CM59" s="120"/>
      <c r="CN59" s="120"/>
      <c r="CO59" s="121"/>
      <c r="CP59" s="46"/>
      <c r="CQ59" s="119">
        <v>141685</v>
      </c>
      <c r="CR59" s="120"/>
      <c r="CS59" s="120"/>
      <c r="CT59" s="120"/>
      <c r="CU59" s="120"/>
      <c r="CV59" s="120"/>
      <c r="CW59" s="121"/>
      <c r="CX59" s="41"/>
      <c r="CY59" s="41"/>
      <c r="CZ59" s="41"/>
      <c r="DA59" s="41"/>
      <c r="DB59" s="41" t="s">
        <v>48</v>
      </c>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row>
    <row r="60" spans="1:241" s="42" customFormat="1" x14ac:dyDescent="0.2">
      <c r="A60" s="40"/>
      <c r="B60" s="47"/>
      <c r="C60" s="47"/>
      <c r="D60" s="47"/>
      <c r="E60" s="47"/>
      <c r="F60" s="41"/>
      <c r="G60" s="53" t="s">
        <v>16</v>
      </c>
      <c r="H60" s="52" t="s">
        <v>17</v>
      </c>
      <c r="I60" s="52" t="s">
        <v>18</v>
      </c>
      <c r="J60" s="52" t="s">
        <v>19</v>
      </c>
      <c r="K60" s="52" t="s">
        <v>20</v>
      </c>
      <c r="L60" s="52" t="s">
        <v>21</v>
      </c>
      <c r="M60" s="51" t="s">
        <v>22</v>
      </c>
      <c r="N60" s="46"/>
      <c r="O60" s="50" t="s">
        <v>16</v>
      </c>
      <c r="P60" s="49" t="s">
        <v>17</v>
      </c>
      <c r="Q60" s="49" t="s">
        <v>18</v>
      </c>
      <c r="R60" s="49" t="s">
        <v>19</v>
      </c>
      <c r="S60" s="49" t="s">
        <v>20</v>
      </c>
      <c r="T60" s="49" t="s">
        <v>21</v>
      </c>
      <c r="U60" s="48" t="s">
        <v>22</v>
      </c>
      <c r="V60" s="46"/>
      <c r="W60" s="50" t="s">
        <v>16</v>
      </c>
      <c r="X60" s="49" t="s">
        <v>17</v>
      </c>
      <c r="Y60" s="49" t="s">
        <v>18</v>
      </c>
      <c r="Z60" s="49" t="s">
        <v>19</v>
      </c>
      <c r="AA60" s="49" t="s">
        <v>20</v>
      </c>
      <c r="AB60" s="49" t="s">
        <v>21</v>
      </c>
      <c r="AC60" s="48" t="s">
        <v>22</v>
      </c>
      <c r="AD60" s="41"/>
      <c r="AE60" s="53" t="s">
        <v>16</v>
      </c>
      <c r="AF60" s="52" t="s">
        <v>17</v>
      </c>
      <c r="AG60" s="52" t="s">
        <v>18</v>
      </c>
      <c r="AH60" s="52" t="s">
        <v>19</v>
      </c>
      <c r="AI60" s="52" t="s">
        <v>20</v>
      </c>
      <c r="AJ60" s="52" t="s">
        <v>21</v>
      </c>
      <c r="AK60" s="51" t="s">
        <v>22</v>
      </c>
      <c r="AL60" s="46"/>
      <c r="AM60" s="50" t="s">
        <v>16</v>
      </c>
      <c r="AN60" s="49" t="s">
        <v>17</v>
      </c>
      <c r="AO60" s="49" t="s">
        <v>18</v>
      </c>
      <c r="AP60" s="49" t="s">
        <v>19</v>
      </c>
      <c r="AQ60" s="49" t="s">
        <v>20</v>
      </c>
      <c r="AR60" s="49" t="s">
        <v>21</v>
      </c>
      <c r="AS60" s="48" t="s">
        <v>22</v>
      </c>
      <c r="AT60" s="46"/>
      <c r="AU60" s="50" t="s">
        <v>16</v>
      </c>
      <c r="AV60" s="49" t="s">
        <v>17</v>
      </c>
      <c r="AW60" s="49" t="s">
        <v>18</v>
      </c>
      <c r="AX60" s="49" t="s">
        <v>19</v>
      </c>
      <c r="AY60" s="49" t="s">
        <v>20</v>
      </c>
      <c r="AZ60" s="49" t="s">
        <v>21</v>
      </c>
      <c r="BA60" s="48" t="s">
        <v>22</v>
      </c>
      <c r="BB60" s="41"/>
      <c r="BC60" s="53" t="s">
        <v>16</v>
      </c>
      <c r="BD60" s="52" t="s">
        <v>17</v>
      </c>
      <c r="BE60" s="52" t="s">
        <v>18</v>
      </c>
      <c r="BF60" s="52" t="s">
        <v>19</v>
      </c>
      <c r="BG60" s="52" t="s">
        <v>20</v>
      </c>
      <c r="BH60" s="52" t="s">
        <v>21</v>
      </c>
      <c r="BI60" s="51" t="s">
        <v>22</v>
      </c>
      <c r="BJ60" s="46"/>
      <c r="BK60" s="50" t="s">
        <v>16</v>
      </c>
      <c r="BL60" s="49" t="s">
        <v>17</v>
      </c>
      <c r="BM60" s="49" t="s">
        <v>18</v>
      </c>
      <c r="BN60" s="49" t="s">
        <v>19</v>
      </c>
      <c r="BO60" s="49" t="s">
        <v>20</v>
      </c>
      <c r="BP60" s="49" t="s">
        <v>21</v>
      </c>
      <c r="BQ60" s="48" t="s">
        <v>22</v>
      </c>
      <c r="BR60" s="46"/>
      <c r="BS60" s="50" t="s">
        <v>16</v>
      </c>
      <c r="BT60" s="49" t="s">
        <v>17</v>
      </c>
      <c r="BU60" s="49" t="s">
        <v>18</v>
      </c>
      <c r="BV60" s="49" t="s">
        <v>19</v>
      </c>
      <c r="BW60" s="49" t="s">
        <v>20</v>
      </c>
      <c r="BX60" s="49" t="s">
        <v>21</v>
      </c>
      <c r="BY60" s="48" t="s">
        <v>22</v>
      </c>
      <c r="BZ60" s="41"/>
      <c r="CA60" s="53" t="s">
        <v>16</v>
      </c>
      <c r="CB60" s="52" t="s">
        <v>17</v>
      </c>
      <c r="CC60" s="52" t="s">
        <v>18</v>
      </c>
      <c r="CD60" s="52" t="s">
        <v>19</v>
      </c>
      <c r="CE60" s="52" t="s">
        <v>20</v>
      </c>
      <c r="CF60" s="52" t="s">
        <v>21</v>
      </c>
      <c r="CG60" s="51" t="s">
        <v>22</v>
      </c>
      <c r="CH60" s="46"/>
      <c r="CI60" s="50" t="s">
        <v>16</v>
      </c>
      <c r="CJ60" s="49" t="s">
        <v>17</v>
      </c>
      <c r="CK60" s="49" t="s">
        <v>18</v>
      </c>
      <c r="CL60" s="49" t="s">
        <v>19</v>
      </c>
      <c r="CM60" s="49" t="s">
        <v>20</v>
      </c>
      <c r="CN60" s="49" t="s">
        <v>21</v>
      </c>
      <c r="CO60" s="48" t="s">
        <v>22</v>
      </c>
      <c r="CP60" s="46"/>
      <c r="CQ60" s="50" t="s">
        <v>16</v>
      </c>
      <c r="CR60" s="49" t="s">
        <v>17</v>
      </c>
      <c r="CS60" s="49" t="s">
        <v>18</v>
      </c>
      <c r="CT60" s="49" t="s">
        <v>19</v>
      </c>
      <c r="CU60" s="49" t="s">
        <v>20</v>
      </c>
      <c r="CV60" s="49" t="s">
        <v>21</v>
      </c>
      <c r="CW60" s="48" t="s">
        <v>22</v>
      </c>
      <c r="CX60" s="41"/>
      <c r="CY60" s="41"/>
      <c r="CZ60" s="41"/>
      <c r="DA60" s="41"/>
      <c r="DB60" s="41" t="s">
        <v>48</v>
      </c>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c r="EO60" s="41"/>
      <c r="EP60" s="41"/>
      <c r="EQ60" s="41"/>
      <c r="ER60" s="41"/>
      <c r="ES60" s="41"/>
      <c r="ET60" s="41"/>
      <c r="EU60" s="41"/>
      <c r="EV60" s="41"/>
      <c r="EW60" s="41"/>
      <c r="EX60" s="41"/>
      <c r="EY60" s="41"/>
      <c r="EZ60" s="41"/>
      <c r="FA60" s="41"/>
      <c r="FB60" s="41"/>
      <c r="FC60" s="41"/>
      <c r="FD60" s="41"/>
      <c r="FE60" s="41"/>
      <c r="FF60" s="41"/>
      <c r="FG60" s="41"/>
      <c r="FH60" s="41"/>
      <c r="FI60" s="41"/>
      <c r="FJ60" s="41"/>
      <c r="FK60" s="41"/>
      <c r="FL60" s="41"/>
      <c r="FM60" s="41"/>
      <c r="FN60" s="41"/>
      <c r="FO60" s="41"/>
      <c r="FP60" s="41"/>
      <c r="FQ60" s="41"/>
      <c r="FR60" s="41"/>
      <c r="FS60" s="41"/>
      <c r="FT60" s="41"/>
      <c r="FU60" s="41"/>
      <c r="FV60" s="41"/>
      <c r="FW60" s="41"/>
      <c r="FX60" s="41"/>
      <c r="FY60" s="41"/>
      <c r="FZ60" s="41"/>
      <c r="GA60" s="41"/>
      <c r="GB60" s="41"/>
      <c r="GC60" s="41"/>
      <c r="GD60" s="41"/>
      <c r="GE60" s="41"/>
      <c r="GF60" s="41"/>
      <c r="GG60" s="41"/>
      <c r="GH60" s="41"/>
      <c r="GI60" s="41"/>
      <c r="GJ60" s="41"/>
      <c r="GK60" s="41"/>
      <c r="GL60" s="41"/>
      <c r="GM60" s="41"/>
      <c r="GN60" s="41"/>
      <c r="GO60" s="41"/>
      <c r="GP60" s="41"/>
      <c r="GQ60" s="41"/>
      <c r="GR60" s="41"/>
      <c r="GS60" s="41"/>
      <c r="GT60" s="41"/>
      <c r="GU60" s="41"/>
      <c r="GV60" s="41"/>
      <c r="GW60" s="41"/>
      <c r="GX60" s="41"/>
      <c r="GY60" s="41"/>
      <c r="GZ60" s="41"/>
      <c r="HA60" s="41"/>
      <c r="HB60" s="41"/>
      <c r="HC60" s="41"/>
      <c r="HD60" s="41"/>
      <c r="HE60" s="41"/>
      <c r="HF60" s="41"/>
      <c r="HG60" s="41"/>
      <c r="HH60" s="41"/>
      <c r="HI60" s="41"/>
      <c r="HJ60" s="41"/>
      <c r="HK60" s="41"/>
      <c r="HL60" s="41"/>
      <c r="HM60" s="41"/>
      <c r="HN60" s="41"/>
      <c r="HO60" s="41"/>
      <c r="HP60" s="41"/>
      <c r="HQ60" s="41"/>
      <c r="HR60" s="41"/>
      <c r="HS60" s="41"/>
      <c r="HT60" s="41"/>
      <c r="HU60" s="41"/>
      <c r="HV60" s="41"/>
      <c r="HW60" s="41"/>
      <c r="HX60" s="41"/>
      <c r="HY60" s="41"/>
      <c r="HZ60" s="41"/>
      <c r="IA60" s="41"/>
      <c r="IB60" s="41"/>
      <c r="IC60" s="41"/>
      <c r="ID60" s="41"/>
      <c r="IE60" s="41"/>
      <c r="IF60" s="41"/>
      <c r="IG60" s="41"/>
    </row>
    <row r="61" spans="1:241" s="42" customFormat="1" x14ac:dyDescent="0.2">
      <c r="A61" s="40"/>
      <c r="B61" s="47"/>
      <c r="C61" s="47"/>
      <c r="D61" s="47"/>
      <c r="E61" s="47"/>
      <c r="F61" s="41"/>
      <c r="G61" s="43" t="s">
        <v>5</v>
      </c>
      <c r="H61" s="43" t="s">
        <v>5</v>
      </c>
      <c r="I61" s="43" t="s">
        <v>5</v>
      </c>
      <c r="J61" s="43" t="s">
        <v>5</v>
      </c>
      <c r="K61" s="43" t="s">
        <v>5</v>
      </c>
      <c r="L61" s="43" t="s">
        <v>5</v>
      </c>
      <c r="M61" s="43">
        <v>141351</v>
      </c>
      <c r="N61" s="46"/>
      <c r="O61" s="43" t="s">
        <v>5</v>
      </c>
      <c r="P61" s="43" t="s">
        <v>5</v>
      </c>
      <c r="Q61" s="43">
        <v>141382</v>
      </c>
      <c r="R61" s="43">
        <v>141383</v>
      </c>
      <c r="S61" s="43">
        <v>141384</v>
      </c>
      <c r="T61" s="43">
        <v>141385</v>
      </c>
      <c r="U61" s="43">
        <v>141386</v>
      </c>
      <c r="V61" s="46"/>
      <c r="W61" s="43" t="s">
        <v>5</v>
      </c>
      <c r="X61" s="43" t="s">
        <v>5</v>
      </c>
      <c r="Y61" s="43">
        <v>141410</v>
      </c>
      <c r="Z61" s="43">
        <v>141411</v>
      </c>
      <c r="AA61" s="43">
        <v>141412</v>
      </c>
      <c r="AB61" s="43">
        <v>141413</v>
      </c>
      <c r="AC61" s="43">
        <v>141414</v>
      </c>
      <c r="AD61" s="41"/>
      <c r="AE61" s="43" t="s">
        <v>5</v>
      </c>
      <c r="AF61" s="43" t="s">
        <v>5</v>
      </c>
      <c r="AG61" s="43" t="s">
        <v>5</v>
      </c>
      <c r="AH61" s="43" t="s">
        <v>5</v>
      </c>
      <c r="AI61" s="43" t="s">
        <v>5</v>
      </c>
      <c r="AJ61" s="43">
        <v>141441</v>
      </c>
      <c r="AK61" s="43">
        <v>141442</v>
      </c>
      <c r="AL61" s="46"/>
      <c r="AM61" s="43">
        <v>141471</v>
      </c>
      <c r="AN61" s="43">
        <v>141472</v>
      </c>
      <c r="AO61" s="43">
        <v>141473</v>
      </c>
      <c r="AP61" s="43">
        <v>141474</v>
      </c>
      <c r="AQ61" s="43">
        <v>141475</v>
      </c>
      <c r="AR61" s="43">
        <v>141476</v>
      </c>
      <c r="AS61" s="43">
        <v>141477</v>
      </c>
      <c r="AT61" s="46"/>
      <c r="AU61" s="43" t="s">
        <v>5</v>
      </c>
      <c r="AV61" s="43" t="s">
        <v>5</v>
      </c>
      <c r="AW61" s="43" t="s">
        <v>5</v>
      </c>
      <c r="AX61" s="43">
        <v>141502</v>
      </c>
      <c r="AY61" s="43">
        <v>141503</v>
      </c>
      <c r="AZ61" s="43">
        <v>141504</v>
      </c>
      <c r="BA61" s="43">
        <v>141505</v>
      </c>
      <c r="BB61" s="41"/>
      <c r="BC61" s="43" t="s">
        <v>5</v>
      </c>
      <c r="BD61" s="43" t="s">
        <v>5</v>
      </c>
      <c r="BE61" s="43" t="s">
        <v>5</v>
      </c>
      <c r="BF61" s="43" t="s">
        <v>5</v>
      </c>
      <c r="BG61" s="43" t="s">
        <v>5</v>
      </c>
      <c r="BH61" s="43">
        <v>141532</v>
      </c>
      <c r="BI61" s="43">
        <v>141533</v>
      </c>
      <c r="BJ61" s="46"/>
      <c r="BK61" s="43" t="s">
        <v>5</v>
      </c>
      <c r="BL61" s="43">
        <v>141563</v>
      </c>
      <c r="BM61" s="43">
        <v>141564</v>
      </c>
      <c r="BN61" s="43">
        <v>141565</v>
      </c>
      <c r="BO61" s="43">
        <v>141566</v>
      </c>
      <c r="BP61" s="43">
        <v>141567</v>
      </c>
      <c r="BQ61" s="43">
        <v>141568</v>
      </c>
      <c r="BR61" s="46"/>
      <c r="BS61" s="43" t="s">
        <v>5</v>
      </c>
      <c r="BT61" s="43" t="s">
        <v>5</v>
      </c>
      <c r="BU61" s="43" t="s">
        <v>5</v>
      </c>
      <c r="BV61" s="43" t="s">
        <v>5</v>
      </c>
      <c r="BW61" s="43">
        <v>141594</v>
      </c>
      <c r="BX61" s="43">
        <v>141595</v>
      </c>
      <c r="BY61" s="43">
        <v>141596</v>
      </c>
      <c r="BZ61" s="41"/>
      <c r="CA61" s="43" t="s">
        <v>5</v>
      </c>
      <c r="CB61" s="43" t="s">
        <v>5</v>
      </c>
      <c r="CC61" s="43" t="s">
        <v>5</v>
      </c>
      <c r="CD61" s="43" t="s">
        <v>5</v>
      </c>
      <c r="CE61" s="43" t="s">
        <v>5</v>
      </c>
      <c r="CF61" s="43" t="s">
        <v>5</v>
      </c>
      <c r="CG61" s="43">
        <v>141624</v>
      </c>
      <c r="CH61" s="46"/>
      <c r="CI61" s="43" t="s">
        <v>5</v>
      </c>
      <c r="CJ61" s="43" t="s">
        <v>5</v>
      </c>
      <c r="CK61" s="43">
        <v>141655</v>
      </c>
      <c r="CL61" s="43">
        <v>141656</v>
      </c>
      <c r="CM61" s="43">
        <v>141657</v>
      </c>
      <c r="CN61" s="43">
        <v>141658</v>
      </c>
      <c r="CO61" s="43">
        <v>141659</v>
      </c>
      <c r="CP61" s="46"/>
      <c r="CQ61" s="43" t="s">
        <v>5</v>
      </c>
      <c r="CR61" s="43" t="s">
        <v>5</v>
      </c>
      <c r="CS61" s="43" t="s">
        <v>5</v>
      </c>
      <c r="CT61" s="43" t="s">
        <v>5</v>
      </c>
      <c r="CU61" s="43">
        <v>141685</v>
      </c>
      <c r="CV61" s="43">
        <v>141686</v>
      </c>
      <c r="CW61" s="43">
        <v>141687</v>
      </c>
      <c r="CX61" s="41"/>
      <c r="CY61" s="41"/>
      <c r="CZ61" s="41"/>
      <c r="DA61" s="41"/>
      <c r="DB61" s="41" t="s">
        <v>48</v>
      </c>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c r="EO61" s="41"/>
      <c r="EP61" s="41"/>
      <c r="EQ61" s="41"/>
      <c r="ER61" s="41"/>
      <c r="ES61" s="41"/>
      <c r="ET61" s="41"/>
      <c r="EU61" s="41"/>
      <c r="EV61" s="41"/>
      <c r="EW61" s="41"/>
      <c r="EX61" s="41"/>
      <c r="EY61" s="41"/>
      <c r="EZ61" s="41"/>
      <c r="FA61" s="41"/>
      <c r="FB61" s="41"/>
      <c r="FC61" s="41"/>
      <c r="FD61" s="41"/>
      <c r="FE61" s="41"/>
      <c r="FF61" s="41"/>
      <c r="FG61" s="41"/>
      <c r="FH61" s="41"/>
      <c r="FI61" s="41"/>
      <c r="FJ61" s="41"/>
      <c r="FK61" s="41"/>
      <c r="FL61" s="41"/>
      <c r="FM61" s="41"/>
      <c r="FN61" s="41"/>
      <c r="FO61" s="41"/>
      <c r="FP61" s="41"/>
      <c r="FQ61" s="41"/>
      <c r="FR61" s="41"/>
      <c r="FS61" s="41"/>
      <c r="FT61" s="41"/>
      <c r="FU61" s="41"/>
      <c r="FV61" s="41"/>
      <c r="FW61" s="41"/>
      <c r="FX61" s="41"/>
      <c r="FY61" s="41"/>
      <c r="FZ61" s="41"/>
      <c r="GA61" s="41"/>
      <c r="GB61" s="41"/>
      <c r="GC61" s="41"/>
      <c r="GD61" s="41"/>
      <c r="GE61" s="41"/>
      <c r="GF61" s="41"/>
      <c r="GG61" s="41"/>
      <c r="GH61" s="41"/>
      <c r="GI61" s="41"/>
      <c r="GJ61" s="41"/>
      <c r="GK61" s="41"/>
      <c r="GL61" s="41"/>
      <c r="GM61" s="41"/>
      <c r="GN61" s="41"/>
      <c r="GO61" s="41"/>
      <c r="GP61" s="41"/>
      <c r="GQ61" s="41"/>
      <c r="GR61" s="41"/>
      <c r="GS61" s="41"/>
      <c r="GT61" s="41"/>
      <c r="GU61" s="41"/>
      <c r="GV61" s="41"/>
      <c r="GW61" s="41"/>
      <c r="GX61" s="41"/>
      <c r="GY61" s="41"/>
      <c r="GZ61" s="41"/>
      <c r="HA61" s="41"/>
      <c r="HB61" s="41"/>
      <c r="HC61" s="41"/>
      <c r="HD61" s="41"/>
      <c r="HE61" s="41"/>
      <c r="HF61" s="41"/>
      <c r="HG61" s="41"/>
      <c r="HH61" s="41"/>
      <c r="HI61" s="41"/>
      <c r="HJ61" s="41"/>
      <c r="HK61" s="41"/>
      <c r="HL61" s="41"/>
      <c r="HM61" s="41"/>
      <c r="HN61" s="41"/>
      <c r="HO61" s="41"/>
      <c r="HP61" s="41"/>
      <c r="HQ61" s="41"/>
      <c r="HR61" s="41"/>
      <c r="HS61" s="41"/>
      <c r="HT61" s="41"/>
      <c r="HU61" s="41"/>
      <c r="HV61" s="41"/>
      <c r="HW61" s="41"/>
      <c r="HX61" s="41"/>
      <c r="HY61" s="41"/>
      <c r="HZ61" s="41"/>
      <c r="IA61" s="41"/>
      <c r="IB61" s="41"/>
      <c r="IC61" s="41"/>
      <c r="ID61" s="41"/>
      <c r="IE61" s="41"/>
      <c r="IF61" s="41"/>
      <c r="IG61" s="41"/>
    </row>
    <row r="62" spans="1:241" s="42" customFormat="1" x14ac:dyDescent="0.2">
      <c r="A62" s="40"/>
      <c r="B62" s="47"/>
      <c r="C62" s="47"/>
      <c r="D62" s="47"/>
      <c r="E62" s="47"/>
      <c r="F62" s="41"/>
      <c r="G62" s="43">
        <v>141352</v>
      </c>
      <c r="H62" s="43">
        <v>141353</v>
      </c>
      <c r="I62" s="43">
        <v>141354</v>
      </c>
      <c r="J62" s="43">
        <v>141355</v>
      </c>
      <c r="K62" s="43">
        <v>141356</v>
      </c>
      <c r="L62" s="43">
        <v>141357</v>
      </c>
      <c r="M62" s="43">
        <v>141358</v>
      </c>
      <c r="N62" s="46"/>
      <c r="O62" s="43">
        <v>141387</v>
      </c>
      <c r="P62" s="43">
        <v>141388</v>
      </c>
      <c r="Q62" s="43">
        <v>141389</v>
      </c>
      <c r="R62" s="43">
        <v>141390</v>
      </c>
      <c r="S62" s="43">
        <v>141391</v>
      </c>
      <c r="T62" s="43">
        <v>141392</v>
      </c>
      <c r="U62" s="43">
        <v>141393</v>
      </c>
      <c r="V62" s="46"/>
      <c r="W62" s="43">
        <v>141415</v>
      </c>
      <c r="X62" s="43">
        <v>141416</v>
      </c>
      <c r="Y62" s="55">
        <v>141417</v>
      </c>
      <c r="Z62" s="83">
        <v>141418</v>
      </c>
      <c r="AA62" s="43">
        <v>141419</v>
      </c>
      <c r="AB62" s="43">
        <v>141420</v>
      </c>
      <c r="AC62" s="43">
        <v>141421</v>
      </c>
      <c r="AD62" s="41"/>
      <c r="AE62" s="43">
        <v>141443</v>
      </c>
      <c r="AF62" s="43">
        <v>141444</v>
      </c>
      <c r="AG62" s="43">
        <v>141445</v>
      </c>
      <c r="AH62" s="43">
        <v>141446</v>
      </c>
      <c r="AI62" s="43">
        <v>141447</v>
      </c>
      <c r="AJ62" s="43">
        <v>141448</v>
      </c>
      <c r="AK62" s="43">
        <v>141449</v>
      </c>
      <c r="AL62" s="46"/>
      <c r="AM62" s="43">
        <v>141478</v>
      </c>
      <c r="AN62" s="43">
        <v>141479</v>
      </c>
      <c r="AO62" s="43">
        <v>141480</v>
      </c>
      <c r="AP62" s="43">
        <v>141481</v>
      </c>
      <c r="AQ62" s="43">
        <v>141482</v>
      </c>
      <c r="AR62" s="43">
        <v>141483</v>
      </c>
      <c r="AS62" s="43">
        <v>141484</v>
      </c>
      <c r="AT62" s="46"/>
      <c r="AU62" s="43">
        <v>141506</v>
      </c>
      <c r="AV62" s="43">
        <v>141507</v>
      </c>
      <c r="AW62" s="43">
        <v>141508</v>
      </c>
      <c r="AX62" s="43">
        <v>141509</v>
      </c>
      <c r="AY62" s="43">
        <v>141510</v>
      </c>
      <c r="AZ62" s="43">
        <v>141511</v>
      </c>
      <c r="BA62" s="43">
        <v>141512</v>
      </c>
      <c r="BB62" s="41"/>
      <c r="BC62" s="43">
        <v>141534</v>
      </c>
      <c r="BD62" s="43">
        <v>141535</v>
      </c>
      <c r="BE62" s="43">
        <v>141536</v>
      </c>
      <c r="BF62" s="83">
        <v>141537</v>
      </c>
      <c r="BG62" s="43">
        <v>141538</v>
      </c>
      <c r="BH62" s="43">
        <v>141539</v>
      </c>
      <c r="BI62" s="43">
        <v>141540</v>
      </c>
      <c r="BJ62" s="46"/>
      <c r="BK62" s="43">
        <v>141569</v>
      </c>
      <c r="BL62" s="43">
        <v>141570</v>
      </c>
      <c r="BM62" s="43">
        <v>141571</v>
      </c>
      <c r="BN62" s="43">
        <v>141572</v>
      </c>
      <c r="BO62" s="43">
        <v>141573</v>
      </c>
      <c r="BP62" s="43">
        <v>141574</v>
      </c>
      <c r="BQ62" s="43">
        <v>141575</v>
      </c>
      <c r="BR62" s="46"/>
      <c r="BS62" s="43">
        <v>141597</v>
      </c>
      <c r="BT62" s="43">
        <v>141598</v>
      </c>
      <c r="BU62" s="43">
        <v>141599</v>
      </c>
      <c r="BV62" s="43">
        <v>141600</v>
      </c>
      <c r="BW62" s="43">
        <v>141601</v>
      </c>
      <c r="BX62" s="43">
        <v>141602</v>
      </c>
      <c r="BY62" s="43">
        <v>141603</v>
      </c>
      <c r="BZ62" s="41"/>
      <c r="CA62" s="43">
        <v>141625</v>
      </c>
      <c r="CB62" s="43">
        <v>141626</v>
      </c>
      <c r="CC62" s="43">
        <v>141627</v>
      </c>
      <c r="CD62" s="43">
        <v>141628</v>
      </c>
      <c r="CE62" s="43">
        <v>141629</v>
      </c>
      <c r="CF62" s="43">
        <v>141630</v>
      </c>
      <c r="CG62" s="43">
        <v>141631</v>
      </c>
      <c r="CH62" s="46"/>
      <c r="CI62" s="43">
        <v>141660</v>
      </c>
      <c r="CJ62" s="43">
        <v>141661</v>
      </c>
      <c r="CK62" s="43">
        <v>141662</v>
      </c>
      <c r="CL62" s="43">
        <v>141663</v>
      </c>
      <c r="CM62" s="43">
        <v>141664</v>
      </c>
      <c r="CN62" s="43">
        <v>141665</v>
      </c>
      <c r="CO62" s="43">
        <v>141666</v>
      </c>
      <c r="CP62" s="46"/>
      <c r="CQ62" s="43">
        <v>141688</v>
      </c>
      <c r="CR62" s="43">
        <v>141689</v>
      </c>
      <c r="CS62" s="43">
        <v>141690</v>
      </c>
      <c r="CT62" s="43">
        <v>141691</v>
      </c>
      <c r="CU62" s="43">
        <v>141692</v>
      </c>
      <c r="CV62" s="43">
        <v>141693</v>
      </c>
      <c r="CW62" s="43">
        <v>141694</v>
      </c>
      <c r="CX62" s="41"/>
      <c r="CY62" s="41"/>
      <c r="CZ62" s="41"/>
      <c r="DA62" s="41"/>
      <c r="DB62" s="41" t="s">
        <v>48</v>
      </c>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c r="EO62" s="41"/>
      <c r="EP62" s="41"/>
      <c r="EQ62" s="41"/>
      <c r="ER62" s="41"/>
      <c r="ES62" s="41"/>
      <c r="ET62" s="41"/>
      <c r="EU62" s="41"/>
      <c r="EV62" s="41"/>
      <c r="EW62" s="41"/>
      <c r="EX62" s="41"/>
      <c r="EY62" s="41"/>
      <c r="EZ62" s="41"/>
      <c r="FA62" s="41"/>
      <c r="FB62" s="41"/>
      <c r="FC62" s="41"/>
      <c r="FD62" s="41"/>
      <c r="FE62" s="41"/>
      <c r="FF62" s="41"/>
      <c r="FG62" s="41"/>
      <c r="FH62" s="41"/>
      <c r="FI62" s="41"/>
      <c r="FJ62" s="41"/>
      <c r="FK62" s="41"/>
      <c r="FL62" s="41"/>
      <c r="FM62" s="41"/>
      <c r="FN62" s="41"/>
      <c r="FO62" s="41"/>
      <c r="FP62" s="41"/>
      <c r="FQ62" s="41"/>
      <c r="FR62" s="41"/>
      <c r="FS62" s="41"/>
      <c r="FT62" s="41"/>
      <c r="FU62" s="41"/>
      <c r="FV62" s="41"/>
      <c r="FW62" s="41"/>
      <c r="FX62" s="41"/>
      <c r="FY62" s="41"/>
      <c r="FZ62" s="41"/>
      <c r="GA62" s="41"/>
      <c r="GB62" s="41"/>
      <c r="GC62" s="41"/>
      <c r="GD62" s="41"/>
      <c r="GE62" s="41"/>
      <c r="GF62" s="41"/>
      <c r="GG62" s="41"/>
      <c r="GH62" s="41"/>
      <c r="GI62" s="41"/>
      <c r="GJ62" s="41"/>
      <c r="GK62" s="41"/>
      <c r="GL62" s="41"/>
      <c r="GM62" s="41"/>
      <c r="GN62" s="41"/>
      <c r="GO62" s="41"/>
      <c r="GP62" s="41"/>
      <c r="GQ62" s="41"/>
      <c r="GR62" s="41"/>
      <c r="GS62" s="41"/>
      <c r="GT62" s="41"/>
      <c r="GU62" s="41"/>
      <c r="GV62" s="41"/>
      <c r="GW62" s="41"/>
      <c r="GX62" s="41"/>
      <c r="GY62" s="41"/>
      <c r="GZ62" s="41"/>
      <c r="HA62" s="41"/>
      <c r="HB62" s="41"/>
      <c r="HC62" s="41"/>
      <c r="HD62" s="41"/>
      <c r="HE62" s="41"/>
      <c r="HF62" s="41"/>
      <c r="HG62" s="41"/>
      <c r="HH62" s="41"/>
      <c r="HI62" s="41"/>
      <c r="HJ62" s="41"/>
      <c r="HK62" s="41"/>
      <c r="HL62" s="41"/>
      <c r="HM62" s="41"/>
      <c r="HN62" s="41"/>
      <c r="HO62" s="41"/>
      <c r="HP62" s="41"/>
      <c r="HQ62" s="41"/>
      <c r="HR62" s="41"/>
      <c r="HS62" s="41"/>
      <c r="HT62" s="41"/>
      <c r="HU62" s="41"/>
      <c r="HV62" s="41"/>
      <c r="HW62" s="41"/>
      <c r="HX62" s="41"/>
      <c r="HY62" s="41"/>
      <c r="HZ62" s="41"/>
      <c r="IA62" s="41"/>
      <c r="IB62" s="41"/>
      <c r="IC62" s="41"/>
      <c r="ID62" s="41"/>
      <c r="IE62" s="41"/>
      <c r="IF62" s="41"/>
      <c r="IG62" s="41"/>
    </row>
    <row r="63" spans="1:241" s="42" customFormat="1" x14ac:dyDescent="0.2">
      <c r="A63" s="40"/>
      <c r="B63" s="47"/>
      <c r="C63" s="47"/>
      <c r="D63" s="47"/>
      <c r="E63" s="47"/>
      <c r="F63" s="41"/>
      <c r="G63" s="85">
        <v>141359</v>
      </c>
      <c r="H63" s="43">
        <v>141360</v>
      </c>
      <c r="I63" s="43">
        <v>141361</v>
      </c>
      <c r="J63" s="43">
        <v>141362</v>
      </c>
      <c r="K63" s="43">
        <v>141363</v>
      </c>
      <c r="L63" s="43">
        <v>141364</v>
      </c>
      <c r="M63" s="43">
        <v>141365</v>
      </c>
      <c r="N63" s="46"/>
      <c r="O63" s="43">
        <v>141394</v>
      </c>
      <c r="P63" s="43">
        <v>141395</v>
      </c>
      <c r="Q63" s="43">
        <v>141396</v>
      </c>
      <c r="R63" s="43">
        <v>141397</v>
      </c>
      <c r="S63" s="43">
        <v>141398</v>
      </c>
      <c r="T63" s="43">
        <v>141399</v>
      </c>
      <c r="U63" s="43">
        <v>141400</v>
      </c>
      <c r="V63" s="46"/>
      <c r="W63" s="43">
        <v>141422</v>
      </c>
      <c r="X63" s="43">
        <v>141423</v>
      </c>
      <c r="Y63" s="43">
        <v>141424</v>
      </c>
      <c r="Z63" s="43">
        <v>141425</v>
      </c>
      <c r="AA63" s="43">
        <v>141426</v>
      </c>
      <c r="AB63" s="43">
        <v>141427</v>
      </c>
      <c r="AC63" s="43">
        <v>141428</v>
      </c>
      <c r="AD63" s="41"/>
      <c r="AE63" s="43">
        <v>141450</v>
      </c>
      <c r="AF63" s="43">
        <v>141451</v>
      </c>
      <c r="AG63" s="43">
        <v>141452</v>
      </c>
      <c r="AH63" s="43">
        <v>141453</v>
      </c>
      <c r="AI63" s="43">
        <v>141454</v>
      </c>
      <c r="AJ63" s="43">
        <v>141455</v>
      </c>
      <c r="AK63" s="43">
        <v>141456</v>
      </c>
      <c r="AL63" s="46"/>
      <c r="AM63" s="43">
        <v>141485</v>
      </c>
      <c r="AN63" s="43">
        <v>141486</v>
      </c>
      <c r="AO63" s="43">
        <v>141487</v>
      </c>
      <c r="AP63" s="43">
        <v>141488</v>
      </c>
      <c r="AQ63" s="43">
        <v>141489</v>
      </c>
      <c r="AR63" s="43">
        <v>141490</v>
      </c>
      <c r="AS63" s="43">
        <v>141491</v>
      </c>
      <c r="AT63" s="46"/>
      <c r="AU63" s="43">
        <v>141513</v>
      </c>
      <c r="AV63" s="43">
        <v>141514</v>
      </c>
      <c r="AW63" s="43">
        <v>141515</v>
      </c>
      <c r="AX63" s="43">
        <v>141516</v>
      </c>
      <c r="AY63" s="43">
        <v>141517</v>
      </c>
      <c r="AZ63" s="43">
        <v>141518</v>
      </c>
      <c r="BA63" s="43">
        <v>141519</v>
      </c>
      <c r="BB63" s="41"/>
      <c r="BC63" s="43">
        <v>141541</v>
      </c>
      <c r="BD63" s="43">
        <v>141542</v>
      </c>
      <c r="BE63" s="43">
        <v>141543</v>
      </c>
      <c r="BF63" s="43">
        <v>141544</v>
      </c>
      <c r="BG63" s="43">
        <v>141545</v>
      </c>
      <c r="BH63" s="43">
        <v>141546</v>
      </c>
      <c r="BI63" s="43">
        <v>141547</v>
      </c>
      <c r="BJ63" s="46"/>
      <c r="BK63" s="43">
        <v>141576</v>
      </c>
      <c r="BL63" s="43">
        <v>141577</v>
      </c>
      <c r="BM63" s="43">
        <v>141578</v>
      </c>
      <c r="BN63" s="43">
        <v>141579</v>
      </c>
      <c r="BO63" s="43">
        <v>141580</v>
      </c>
      <c r="BP63" s="43">
        <v>141581</v>
      </c>
      <c r="BQ63" s="43">
        <v>141582</v>
      </c>
      <c r="BR63" s="46"/>
      <c r="BS63" s="43">
        <v>141604</v>
      </c>
      <c r="BT63" s="43">
        <v>141605</v>
      </c>
      <c r="BU63" s="43">
        <v>141606</v>
      </c>
      <c r="BV63" s="43">
        <v>141607</v>
      </c>
      <c r="BW63" s="43">
        <v>141608</v>
      </c>
      <c r="BX63" s="43">
        <v>141609</v>
      </c>
      <c r="BY63" s="43">
        <v>141610</v>
      </c>
      <c r="BZ63" s="41"/>
      <c r="CA63" s="43">
        <v>141632</v>
      </c>
      <c r="CB63" s="43">
        <v>141633</v>
      </c>
      <c r="CC63" s="43">
        <v>141634</v>
      </c>
      <c r="CD63" s="43">
        <v>141635</v>
      </c>
      <c r="CE63" s="43">
        <v>141636</v>
      </c>
      <c r="CF63" s="43">
        <v>141637</v>
      </c>
      <c r="CG63" s="43">
        <v>141638</v>
      </c>
      <c r="CH63" s="46"/>
      <c r="CI63" s="43">
        <v>141667</v>
      </c>
      <c r="CJ63" s="43">
        <v>141668</v>
      </c>
      <c r="CK63" s="43">
        <v>141669</v>
      </c>
      <c r="CL63" s="43">
        <v>141670</v>
      </c>
      <c r="CM63" s="43">
        <v>141671</v>
      </c>
      <c r="CN63" s="43">
        <v>141672</v>
      </c>
      <c r="CO63" s="43">
        <v>141673</v>
      </c>
      <c r="CP63" s="46"/>
      <c r="CQ63" s="43">
        <v>141695</v>
      </c>
      <c r="CR63" s="85">
        <v>141696</v>
      </c>
      <c r="CS63" s="43">
        <v>141697</v>
      </c>
      <c r="CT63" s="43">
        <v>141698</v>
      </c>
      <c r="CU63" s="43">
        <v>141699</v>
      </c>
      <c r="CV63" s="43">
        <v>141700</v>
      </c>
      <c r="CW63" s="43">
        <v>141701</v>
      </c>
      <c r="CX63" s="41"/>
      <c r="CY63" s="41"/>
      <c r="CZ63" s="41"/>
      <c r="DA63" s="41"/>
      <c r="DB63" s="41" t="s">
        <v>48</v>
      </c>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c r="EO63" s="41"/>
      <c r="EP63" s="41"/>
      <c r="EQ63" s="41"/>
      <c r="ER63" s="41"/>
      <c r="ES63" s="41"/>
      <c r="ET63" s="41"/>
      <c r="EU63" s="41"/>
      <c r="EV63" s="41"/>
      <c r="EW63" s="41"/>
      <c r="EX63" s="41"/>
      <c r="EY63" s="41"/>
      <c r="EZ63" s="41"/>
      <c r="FA63" s="41"/>
      <c r="FB63" s="41"/>
      <c r="FC63" s="41"/>
      <c r="FD63" s="41"/>
      <c r="FE63" s="41"/>
      <c r="FF63" s="41"/>
      <c r="FG63" s="41"/>
      <c r="FH63" s="41"/>
      <c r="FI63" s="41"/>
      <c r="FJ63" s="41"/>
      <c r="FK63" s="41"/>
      <c r="FL63" s="41"/>
      <c r="FM63" s="41"/>
      <c r="FN63" s="41"/>
      <c r="FO63" s="41"/>
      <c r="FP63" s="41"/>
      <c r="FQ63" s="41"/>
      <c r="FR63" s="41"/>
      <c r="FS63" s="41"/>
      <c r="FT63" s="41"/>
      <c r="FU63" s="41"/>
      <c r="FV63" s="41"/>
      <c r="FW63" s="41"/>
      <c r="FX63" s="41"/>
      <c r="FY63" s="41"/>
      <c r="FZ63" s="41"/>
      <c r="GA63" s="41"/>
      <c r="GB63" s="41"/>
      <c r="GC63" s="41"/>
      <c r="GD63" s="41"/>
      <c r="GE63" s="41"/>
      <c r="GF63" s="41"/>
      <c r="GG63" s="41"/>
      <c r="GH63" s="41"/>
      <c r="GI63" s="41"/>
      <c r="GJ63" s="41"/>
      <c r="GK63" s="41"/>
      <c r="GL63" s="41"/>
      <c r="GM63" s="41"/>
      <c r="GN63" s="41"/>
      <c r="GO63" s="41"/>
      <c r="GP63" s="41"/>
      <c r="GQ63" s="41"/>
      <c r="GR63" s="41"/>
      <c r="GS63" s="41"/>
      <c r="GT63" s="41"/>
      <c r="GU63" s="41"/>
      <c r="GV63" s="41"/>
      <c r="GW63" s="41"/>
      <c r="GX63" s="41"/>
      <c r="GY63" s="41"/>
      <c r="GZ63" s="41"/>
      <c r="HA63" s="41"/>
      <c r="HB63" s="41"/>
      <c r="HC63" s="41"/>
      <c r="HD63" s="41"/>
      <c r="HE63" s="41"/>
      <c r="HF63" s="41"/>
      <c r="HG63" s="41"/>
      <c r="HH63" s="41"/>
      <c r="HI63" s="41"/>
      <c r="HJ63" s="41"/>
      <c r="HK63" s="41"/>
      <c r="HL63" s="41"/>
      <c r="HM63" s="41"/>
      <c r="HN63" s="41"/>
      <c r="HO63" s="41"/>
      <c r="HP63" s="41"/>
      <c r="HQ63" s="41"/>
      <c r="HR63" s="41"/>
      <c r="HS63" s="41"/>
      <c r="HT63" s="41"/>
      <c r="HU63" s="41"/>
      <c r="HV63" s="41"/>
      <c r="HW63" s="41"/>
      <c r="HX63" s="41"/>
      <c r="HY63" s="41"/>
      <c r="HZ63" s="41"/>
      <c r="IA63" s="41"/>
      <c r="IB63" s="41"/>
      <c r="IC63" s="41"/>
      <c r="ID63" s="41"/>
      <c r="IE63" s="41"/>
      <c r="IF63" s="41"/>
      <c r="IG63" s="41"/>
    </row>
    <row r="64" spans="1:241" s="42" customFormat="1" x14ac:dyDescent="0.2">
      <c r="A64" s="40"/>
      <c r="B64" s="45"/>
      <c r="C64" s="45"/>
      <c r="D64" s="45"/>
      <c r="E64" s="45"/>
      <c r="F64" s="41"/>
      <c r="G64" s="43">
        <v>141366</v>
      </c>
      <c r="H64" s="43">
        <v>141367</v>
      </c>
      <c r="I64" s="43">
        <v>141368</v>
      </c>
      <c r="J64" s="43">
        <v>141369</v>
      </c>
      <c r="K64" s="43">
        <v>141370</v>
      </c>
      <c r="L64" s="43">
        <v>141371</v>
      </c>
      <c r="M64" s="43">
        <v>141372</v>
      </c>
      <c r="N64" s="46"/>
      <c r="O64" s="43">
        <v>141401</v>
      </c>
      <c r="P64" s="43">
        <v>141402</v>
      </c>
      <c r="Q64" s="43">
        <v>141403</v>
      </c>
      <c r="R64" s="43">
        <v>141404</v>
      </c>
      <c r="S64" s="43">
        <v>141405</v>
      </c>
      <c r="T64" s="43">
        <v>141406</v>
      </c>
      <c r="U64" s="43">
        <v>141407</v>
      </c>
      <c r="V64" s="46"/>
      <c r="W64" s="43">
        <v>141429</v>
      </c>
      <c r="X64" s="43">
        <v>141430</v>
      </c>
      <c r="Y64" s="43">
        <v>141431</v>
      </c>
      <c r="Z64" s="43">
        <v>141432</v>
      </c>
      <c r="AA64" s="43">
        <v>141433</v>
      </c>
      <c r="AB64" s="43">
        <v>141434</v>
      </c>
      <c r="AC64" s="43">
        <v>141435</v>
      </c>
      <c r="AD64" s="41"/>
      <c r="AE64" s="43">
        <v>141457</v>
      </c>
      <c r="AF64" s="43">
        <v>141458</v>
      </c>
      <c r="AG64" s="43">
        <v>141459</v>
      </c>
      <c r="AH64" s="43">
        <v>141460</v>
      </c>
      <c r="AI64" s="43">
        <v>141461</v>
      </c>
      <c r="AJ64" s="43">
        <v>141462</v>
      </c>
      <c r="AK64" s="43">
        <v>141463</v>
      </c>
      <c r="AL64" s="46"/>
      <c r="AM64" s="43">
        <v>141492</v>
      </c>
      <c r="AN64" s="43">
        <v>141493</v>
      </c>
      <c r="AO64" s="43">
        <v>141494</v>
      </c>
      <c r="AP64" s="43">
        <v>141495</v>
      </c>
      <c r="AQ64" s="43">
        <v>141496</v>
      </c>
      <c r="AR64" s="43">
        <v>141497</v>
      </c>
      <c r="AS64" s="43">
        <v>141498</v>
      </c>
      <c r="AT64" s="46"/>
      <c r="AU64" s="43">
        <v>141520</v>
      </c>
      <c r="AV64" s="43">
        <v>141521</v>
      </c>
      <c r="AW64" s="43">
        <v>141522</v>
      </c>
      <c r="AX64" s="43">
        <v>141523</v>
      </c>
      <c r="AY64" s="43">
        <v>141524</v>
      </c>
      <c r="AZ64" s="43">
        <v>141525</v>
      </c>
      <c r="BA64" s="43">
        <v>141526</v>
      </c>
      <c r="BB64" s="41"/>
      <c r="BC64" s="43">
        <v>141548</v>
      </c>
      <c r="BD64" s="43">
        <v>141549</v>
      </c>
      <c r="BE64" s="43">
        <v>141550</v>
      </c>
      <c r="BF64" s="43">
        <v>141551</v>
      </c>
      <c r="BG64" s="43">
        <v>141552</v>
      </c>
      <c r="BH64" s="43">
        <v>141553</v>
      </c>
      <c r="BI64" s="43">
        <v>141554</v>
      </c>
      <c r="BJ64" s="46"/>
      <c r="BK64" s="85">
        <v>141583</v>
      </c>
      <c r="BL64" s="43">
        <v>141584</v>
      </c>
      <c r="BM64" s="43">
        <v>141585</v>
      </c>
      <c r="BN64" s="43">
        <v>141586</v>
      </c>
      <c r="BO64" s="43">
        <v>141587</v>
      </c>
      <c r="BP64" s="43">
        <v>141588</v>
      </c>
      <c r="BQ64" s="43">
        <v>141589</v>
      </c>
      <c r="BR64" s="46"/>
      <c r="BS64" s="43">
        <v>141611</v>
      </c>
      <c r="BT64" s="43">
        <v>141612</v>
      </c>
      <c r="BU64" s="43">
        <v>141613</v>
      </c>
      <c r="BV64" s="43">
        <v>141614</v>
      </c>
      <c r="BW64" s="43">
        <v>141615</v>
      </c>
      <c r="BX64" s="43">
        <v>141616</v>
      </c>
      <c r="BY64" s="43">
        <v>141617</v>
      </c>
      <c r="BZ64" s="41"/>
      <c r="CA64" s="43">
        <v>141639</v>
      </c>
      <c r="CB64" s="43">
        <v>141640</v>
      </c>
      <c r="CC64" s="43">
        <v>141641</v>
      </c>
      <c r="CD64" s="43">
        <v>141642</v>
      </c>
      <c r="CE64" s="43">
        <v>141643</v>
      </c>
      <c r="CF64" s="85">
        <v>141644</v>
      </c>
      <c r="CG64" s="43">
        <v>141645</v>
      </c>
      <c r="CH64" s="46"/>
      <c r="CI64" s="43">
        <v>141674</v>
      </c>
      <c r="CJ64" s="43">
        <v>141675</v>
      </c>
      <c r="CK64" s="43">
        <v>141676</v>
      </c>
      <c r="CL64" s="43">
        <v>141677</v>
      </c>
      <c r="CM64" s="43">
        <v>141678</v>
      </c>
      <c r="CN64" s="43">
        <v>141679</v>
      </c>
      <c r="CO64" s="43">
        <v>141680</v>
      </c>
      <c r="CP64" s="46"/>
      <c r="CQ64" s="43">
        <v>141702</v>
      </c>
      <c r="CR64" s="43">
        <v>141703</v>
      </c>
      <c r="CS64" s="43">
        <v>141704</v>
      </c>
      <c r="CT64" s="43">
        <v>141705</v>
      </c>
      <c r="CU64" s="43">
        <v>141706</v>
      </c>
      <c r="CV64" s="43">
        <v>141707</v>
      </c>
      <c r="CW64" s="43">
        <v>141708</v>
      </c>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c r="EX64" s="41"/>
      <c r="EY64" s="41"/>
      <c r="EZ64" s="41"/>
      <c r="FA64" s="41"/>
      <c r="FB64" s="41"/>
      <c r="FC64" s="41"/>
      <c r="FD64" s="41"/>
      <c r="FE64" s="41"/>
      <c r="FF64" s="41"/>
      <c r="FG64" s="41"/>
      <c r="FH64" s="41"/>
      <c r="FI64" s="41"/>
      <c r="FJ64" s="41"/>
      <c r="FK64" s="41"/>
      <c r="FL64" s="41"/>
      <c r="FM64" s="41"/>
      <c r="FN64" s="41"/>
      <c r="FO64" s="41"/>
      <c r="FP64" s="41"/>
      <c r="FQ64" s="41"/>
      <c r="FR64" s="41"/>
      <c r="FS64" s="41"/>
      <c r="FT64" s="41"/>
      <c r="FU64" s="41"/>
      <c r="FV64" s="41"/>
      <c r="FW64" s="41"/>
      <c r="FX64" s="41"/>
      <c r="FY64" s="41"/>
      <c r="FZ64" s="41"/>
      <c r="GA64" s="41"/>
      <c r="GB64" s="41"/>
      <c r="GC64" s="41"/>
      <c r="GD64" s="41"/>
      <c r="GE64" s="41"/>
      <c r="GF64" s="41"/>
      <c r="GG64" s="41"/>
      <c r="GH64" s="41"/>
      <c r="GI64" s="41"/>
      <c r="GJ64" s="41"/>
      <c r="GK64" s="41"/>
      <c r="GL64" s="41"/>
      <c r="GM64" s="41"/>
      <c r="GN64" s="41"/>
      <c r="GO64" s="41"/>
      <c r="GP64" s="41"/>
      <c r="GQ64" s="41"/>
      <c r="GR64" s="41"/>
      <c r="GS64" s="41"/>
      <c r="GT64" s="41"/>
      <c r="GU64" s="41"/>
      <c r="GV64" s="41"/>
      <c r="GW64" s="41"/>
      <c r="GX64" s="41"/>
      <c r="GY64" s="41"/>
      <c r="GZ64" s="41"/>
      <c r="HA64" s="41"/>
      <c r="HB64" s="41"/>
      <c r="HC64" s="41"/>
      <c r="HD64" s="41"/>
      <c r="HE64" s="41"/>
      <c r="HF64" s="41"/>
      <c r="HG64" s="41"/>
      <c r="HH64" s="41"/>
      <c r="HI64" s="41"/>
      <c r="HJ64" s="41"/>
      <c r="HK64" s="41"/>
      <c r="HL64" s="41"/>
      <c r="HM64" s="41"/>
      <c r="HN64" s="41"/>
      <c r="HO64" s="41"/>
      <c r="HP64" s="41"/>
      <c r="HQ64" s="41"/>
      <c r="HR64" s="41"/>
      <c r="HS64" s="41"/>
      <c r="HT64" s="41"/>
      <c r="HU64" s="41"/>
      <c r="HV64" s="41"/>
      <c r="HW64" s="41"/>
      <c r="HX64" s="41"/>
      <c r="HY64" s="41"/>
      <c r="HZ64" s="41"/>
      <c r="IA64" s="41"/>
      <c r="IB64" s="41"/>
      <c r="IC64" s="41"/>
      <c r="ID64" s="41"/>
      <c r="IE64" s="41"/>
      <c r="IF64" s="41"/>
      <c r="IG64" s="41"/>
    </row>
    <row r="65" spans="1:241" s="42" customFormat="1" x14ac:dyDescent="0.2">
      <c r="A65" s="40"/>
      <c r="B65" s="47"/>
      <c r="C65" s="45"/>
      <c r="D65" s="45"/>
      <c r="E65" s="45"/>
      <c r="F65" s="41"/>
      <c r="G65" s="43">
        <v>141373</v>
      </c>
      <c r="H65" s="43">
        <v>141374</v>
      </c>
      <c r="I65" s="43">
        <v>141375</v>
      </c>
      <c r="J65" s="43">
        <v>141376</v>
      </c>
      <c r="K65" s="43">
        <v>141377</v>
      </c>
      <c r="L65" s="43">
        <v>141378</v>
      </c>
      <c r="M65" s="43">
        <v>141379</v>
      </c>
      <c r="N65" s="46"/>
      <c r="O65" s="43">
        <v>141408</v>
      </c>
      <c r="P65" s="85">
        <v>141409</v>
      </c>
      <c r="Q65" s="43" t="s">
        <v>5</v>
      </c>
      <c r="R65" s="43" t="s">
        <v>5</v>
      </c>
      <c r="S65" s="43" t="s">
        <v>5</v>
      </c>
      <c r="T65" s="43" t="s">
        <v>5</v>
      </c>
      <c r="U65" s="43" t="s">
        <v>5</v>
      </c>
      <c r="V65" s="46"/>
      <c r="W65" s="43">
        <v>141436</v>
      </c>
      <c r="X65" s="43">
        <v>141437</v>
      </c>
      <c r="Y65" s="43">
        <v>141438</v>
      </c>
      <c r="Z65" s="43">
        <v>141439</v>
      </c>
      <c r="AA65" s="43">
        <v>141440</v>
      </c>
      <c r="AB65" s="43" t="s">
        <v>5</v>
      </c>
      <c r="AC65" s="43" t="s">
        <v>5</v>
      </c>
      <c r="AD65" s="41"/>
      <c r="AE65" s="43">
        <v>141464</v>
      </c>
      <c r="AF65" s="43">
        <v>141465</v>
      </c>
      <c r="AG65" s="43">
        <v>141466</v>
      </c>
      <c r="AH65" s="43">
        <v>141467</v>
      </c>
      <c r="AI65" s="43">
        <v>141468</v>
      </c>
      <c r="AJ65" s="43">
        <v>141469</v>
      </c>
      <c r="AK65" s="43">
        <v>141470</v>
      </c>
      <c r="AL65" s="46"/>
      <c r="AM65" s="43">
        <v>141499</v>
      </c>
      <c r="AN65" s="43">
        <v>141500</v>
      </c>
      <c r="AO65" s="43">
        <v>141501</v>
      </c>
      <c r="AP65" s="43" t="s">
        <v>5</v>
      </c>
      <c r="AQ65" s="43" t="s">
        <v>5</v>
      </c>
      <c r="AR65" s="43" t="s">
        <v>5</v>
      </c>
      <c r="AS65" s="43" t="s">
        <v>5</v>
      </c>
      <c r="AT65" s="46"/>
      <c r="AU65" s="43">
        <v>141527</v>
      </c>
      <c r="AV65" s="43">
        <v>141528</v>
      </c>
      <c r="AW65" s="43">
        <v>141529</v>
      </c>
      <c r="AX65" s="43">
        <v>141530</v>
      </c>
      <c r="AY65" s="43">
        <v>141531</v>
      </c>
      <c r="AZ65" s="43" t="s">
        <v>5</v>
      </c>
      <c r="BA65" s="43" t="s">
        <v>5</v>
      </c>
      <c r="BB65" s="41"/>
      <c r="BC65" s="43">
        <v>141555</v>
      </c>
      <c r="BD65" s="43">
        <v>141556</v>
      </c>
      <c r="BE65" s="43">
        <v>141557</v>
      </c>
      <c r="BF65" s="43">
        <v>141558</v>
      </c>
      <c r="BG65" s="43">
        <v>141559</v>
      </c>
      <c r="BH65" s="43">
        <v>141560</v>
      </c>
      <c r="BI65" s="43">
        <v>141561</v>
      </c>
      <c r="BJ65" s="46"/>
      <c r="BK65" s="43">
        <v>141590</v>
      </c>
      <c r="BL65" s="43">
        <v>141591</v>
      </c>
      <c r="BM65" s="43">
        <v>141592</v>
      </c>
      <c r="BN65" s="43">
        <v>141593</v>
      </c>
      <c r="BO65" s="43" t="s">
        <v>5</v>
      </c>
      <c r="BP65" s="43" t="s">
        <v>5</v>
      </c>
      <c r="BQ65" s="43" t="s">
        <v>5</v>
      </c>
      <c r="BR65" s="46"/>
      <c r="BS65" s="43">
        <v>141618</v>
      </c>
      <c r="BT65" s="43">
        <v>141619</v>
      </c>
      <c r="BU65" s="43">
        <v>141620</v>
      </c>
      <c r="BV65" s="43">
        <v>141621</v>
      </c>
      <c r="BW65" s="43">
        <v>141622</v>
      </c>
      <c r="BX65" s="43">
        <v>141623</v>
      </c>
      <c r="BY65" s="43" t="s">
        <v>5</v>
      </c>
      <c r="BZ65" s="41"/>
      <c r="CA65" s="43">
        <v>141646</v>
      </c>
      <c r="CB65" s="43">
        <v>141647</v>
      </c>
      <c r="CC65" s="43">
        <v>141648</v>
      </c>
      <c r="CD65" s="43">
        <v>141649</v>
      </c>
      <c r="CE65" s="43">
        <v>141650</v>
      </c>
      <c r="CF65" s="43">
        <v>141651</v>
      </c>
      <c r="CG65" s="43">
        <v>141652</v>
      </c>
      <c r="CH65" s="46"/>
      <c r="CI65" s="43">
        <v>141681</v>
      </c>
      <c r="CJ65" s="43">
        <v>141682</v>
      </c>
      <c r="CK65" s="43">
        <v>141683</v>
      </c>
      <c r="CL65" s="43">
        <v>141684</v>
      </c>
      <c r="CM65" s="43" t="s">
        <v>5</v>
      </c>
      <c r="CN65" s="43" t="s">
        <v>5</v>
      </c>
      <c r="CO65" s="43" t="s">
        <v>5</v>
      </c>
      <c r="CP65" s="46"/>
      <c r="CQ65" s="43">
        <v>141709</v>
      </c>
      <c r="CR65" s="43">
        <v>141710</v>
      </c>
      <c r="CS65" s="43">
        <v>141711</v>
      </c>
      <c r="CT65" s="43">
        <v>141712</v>
      </c>
      <c r="CU65" s="43">
        <v>141713</v>
      </c>
      <c r="CV65" s="43">
        <v>141714</v>
      </c>
      <c r="CW65" s="43">
        <v>141715</v>
      </c>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c r="FR65" s="41"/>
      <c r="FS65" s="41"/>
      <c r="FT65" s="41"/>
      <c r="FU65" s="41"/>
      <c r="FV65" s="41"/>
      <c r="FW65" s="41"/>
      <c r="FX65" s="41"/>
      <c r="FY65" s="41"/>
      <c r="FZ65" s="41"/>
      <c r="GA65" s="41"/>
      <c r="GB65" s="41"/>
      <c r="GC65" s="41"/>
      <c r="GD65" s="41"/>
      <c r="GE65" s="41"/>
      <c r="GF65" s="41"/>
      <c r="GG65" s="41"/>
      <c r="GH65" s="41"/>
      <c r="GI65" s="41"/>
      <c r="GJ65" s="41"/>
      <c r="GK65" s="41"/>
      <c r="GL65" s="41"/>
      <c r="GM65" s="41"/>
      <c r="GN65" s="41"/>
      <c r="GO65" s="41"/>
      <c r="GP65" s="41"/>
      <c r="GQ65" s="41"/>
      <c r="GR65" s="41"/>
      <c r="GS65" s="41"/>
      <c r="GT65" s="41"/>
      <c r="GU65" s="41"/>
      <c r="GV65" s="41"/>
      <c r="GW65" s="41"/>
      <c r="GX65" s="41"/>
      <c r="GY65" s="41"/>
      <c r="GZ65" s="41"/>
      <c r="HA65" s="41"/>
      <c r="HB65" s="41"/>
      <c r="HC65" s="41"/>
      <c r="HD65" s="41"/>
      <c r="HE65" s="41"/>
      <c r="HF65" s="41"/>
      <c r="HG65" s="41"/>
      <c r="HH65" s="41"/>
      <c r="HI65" s="41"/>
      <c r="HJ65" s="41"/>
      <c r="HK65" s="41"/>
      <c r="HL65" s="41"/>
      <c r="HM65" s="41"/>
      <c r="HN65" s="41"/>
      <c r="HO65" s="41"/>
      <c r="HP65" s="41"/>
      <c r="HQ65" s="41"/>
      <c r="HR65" s="41"/>
      <c r="HS65" s="41"/>
      <c r="HT65" s="41"/>
      <c r="HU65" s="41"/>
      <c r="HV65" s="41"/>
      <c r="HW65" s="41"/>
      <c r="HX65" s="41"/>
      <c r="HY65" s="41"/>
      <c r="HZ65" s="41"/>
      <c r="IA65" s="41"/>
      <c r="IB65" s="41"/>
      <c r="IC65" s="41"/>
      <c r="ID65" s="41"/>
      <c r="IE65" s="41"/>
      <c r="IF65" s="41"/>
      <c r="IG65" s="41"/>
    </row>
    <row r="66" spans="1:241" s="42" customFormat="1" x14ac:dyDescent="0.2">
      <c r="A66" s="40"/>
      <c r="B66" s="47"/>
      <c r="C66" s="45"/>
      <c r="D66" s="45"/>
      <c r="E66" s="45"/>
      <c r="F66" s="41"/>
      <c r="G66" s="43">
        <v>141380</v>
      </c>
      <c r="H66" s="43">
        <v>141381</v>
      </c>
      <c r="I66" s="43" t="s">
        <v>5</v>
      </c>
      <c r="J66" s="43" t="s">
        <v>5</v>
      </c>
      <c r="K66" s="43" t="s">
        <v>5</v>
      </c>
      <c r="L66" s="43" t="s">
        <v>5</v>
      </c>
      <c r="M66" s="43" t="s">
        <v>5</v>
      </c>
      <c r="N66" s="44"/>
      <c r="O66" s="43" t="s">
        <v>5</v>
      </c>
      <c r="P66" s="43" t="s">
        <v>5</v>
      </c>
      <c r="Q66" s="43" t="s">
        <v>5</v>
      </c>
      <c r="R66" s="43" t="s">
        <v>5</v>
      </c>
      <c r="S66" s="43" t="s">
        <v>5</v>
      </c>
      <c r="T66" s="43" t="s">
        <v>5</v>
      </c>
      <c r="U66" s="43" t="s">
        <v>5</v>
      </c>
      <c r="V66" s="44"/>
      <c r="W66" s="43" t="s">
        <v>5</v>
      </c>
      <c r="X66" s="43" t="s">
        <v>5</v>
      </c>
      <c r="Y66" s="43" t="s">
        <v>5</v>
      </c>
      <c r="Z66" s="43" t="s">
        <v>5</v>
      </c>
      <c r="AA66" s="43" t="s">
        <v>5</v>
      </c>
      <c r="AB66" s="43" t="s">
        <v>5</v>
      </c>
      <c r="AC66" s="43" t="s">
        <v>5</v>
      </c>
      <c r="AD66" s="41"/>
      <c r="AE66" s="43" t="s">
        <v>5</v>
      </c>
      <c r="AF66" s="43" t="s">
        <v>5</v>
      </c>
      <c r="AG66" s="43" t="s">
        <v>5</v>
      </c>
      <c r="AH66" s="43" t="s">
        <v>5</v>
      </c>
      <c r="AI66" s="43" t="s">
        <v>5</v>
      </c>
      <c r="AJ66" s="43" t="s">
        <v>5</v>
      </c>
      <c r="AK66" s="43" t="s">
        <v>5</v>
      </c>
      <c r="AL66" s="44"/>
      <c r="AM66" s="43" t="s">
        <v>5</v>
      </c>
      <c r="AN66" s="43" t="s">
        <v>5</v>
      </c>
      <c r="AO66" s="43" t="s">
        <v>5</v>
      </c>
      <c r="AP66" s="43" t="s">
        <v>5</v>
      </c>
      <c r="AQ66" s="43" t="s">
        <v>5</v>
      </c>
      <c r="AR66" s="43" t="s">
        <v>5</v>
      </c>
      <c r="AS66" s="43" t="s">
        <v>5</v>
      </c>
      <c r="AT66" s="44"/>
      <c r="AU66" s="43" t="s">
        <v>5</v>
      </c>
      <c r="AV66" s="43" t="s">
        <v>5</v>
      </c>
      <c r="AW66" s="43" t="s">
        <v>5</v>
      </c>
      <c r="AX66" s="43" t="s">
        <v>5</v>
      </c>
      <c r="AY66" s="43" t="s">
        <v>5</v>
      </c>
      <c r="AZ66" s="43" t="s">
        <v>5</v>
      </c>
      <c r="BA66" s="43" t="s">
        <v>5</v>
      </c>
      <c r="BB66" s="41"/>
      <c r="BC66" s="43">
        <v>141562</v>
      </c>
      <c r="BD66" s="43" t="s">
        <v>5</v>
      </c>
      <c r="BE66" s="43" t="s">
        <v>5</v>
      </c>
      <c r="BF66" s="43" t="s">
        <v>5</v>
      </c>
      <c r="BG66" s="43" t="s">
        <v>5</v>
      </c>
      <c r="BH66" s="43" t="s">
        <v>5</v>
      </c>
      <c r="BI66" s="43" t="s">
        <v>5</v>
      </c>
      <c r="BJ66" s="44"/>
      <c r="BK66" s="43" t="s">
        <v>5</v>
      </c>
      <c r="BL66" s="43" t="s">
        <v>5</v>
      </c>
      <c r="BM66" s="43" t="s">
        <v>5</v>
      </c>
      <c r="BN66" s="43" t="s">
        <v>5</v>
      </c>
      <c r="BO66" s="43" t="s">
        <v>5</v>
      </c>
      <c r="BP66" s="43" t="s">
        <v>5</v>
      </c>
      <c r="BQ66" s="43" t="s">
        <v>5</v>
      </c>
      <c r="BR66" s="44"/>
      <c r="BS66" s="43" t="s">
        <v>5</v>
      </c>
      <c r="BT66" s="43" t="s">
        <v>5</v>
      </c>
      <c r="BU66" s="43" t="s">
        <v>5</v>
      </c>
      <c r="BV66" s="43" t="s">
        <v>5</v>
      </c>
      <c r="BW66" s="43" t="s">
        <v>5</v>
      </c>
      <c r="BX66" s="43" t="s">
        <v>5</v>
      </c>
      <c r="BY66" s="43" t="s">
        <v>5</v>
      </c>
      <c r="BZ66" s="41"/>
      <c r="CA66" s="43">
        <v>141653</v>
      </c>
      <c r="CB66" s="43">
        <v>141654</v>
      </c>
      <c r="CC66" s="43" t="s">
        <v>5</v>
      </c>
      <c r="CD66" s="43" t="s">
        <v>5</v>
      </c>
      <c r="CE66" s="43" t="s">
        <v>5</v>
      </c>
      <c r="CF66" s="43" t="s">
        <v>5</v>
      </c>
      <c r="CG66" s="43" t="s">
        <v>5</v>
      </c>
      <c r="CH66" s="44"/>
      <c r="CI66" s="43" t="s">
        <v>5</v>
      </c>
      <c r="CJ66" s="43" t="s">
        <v>5</v>
      </c>
      <c r="CK66" s="43" t="s">
        <v>5</v>
      </c>
      <c r="CL66" s="43" t="s">
        <v>5</v>
      </c>
      <c r="CM66" s="43" t="s">
        <v>5</v>
      </c>
      <c r="CN66" s="43" t="s">
        <v>5</v>
      </c>
      <c r="CO66" s="43" t="s">
        <v>5</v>
      </c>
      <c r="CP66" s="44"/>
      <c r="CQ66" s="43" t="s">
        <v>5</v>
      </c>
      <c r="CR66" s="43" t="s">
        <v>5</v>
      </c>
      <c r="CS66" s="43" t="s">
        <v>5</v>
      </c>
      <c r="CT66" s="43" t="s">
        <v>5</v>
      </c>
      <c r="CU66" s="43" t="s">
        <v>5</v>
      </c>
      <c r="CV66" s="43" t="s">
        <v>5</v>
      </c>
      <c r="CW66" s="43" t="s">
        <v>5</v>
      </c>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41"/>
      <c r="FF66" s="41"/>
      <c r="FG66" s="41"/>
      <c r="FH66" s="41"/>
      <c r="FI66" s="41"/>
      <c r="FJ66" s="41"/>
      <c r="FK66" s="41"/>
      <c r="FL66" s="41"/>
      <c r="FM66" s="41"/>
      <c r="FN66" s="41"/>
      <c r="FO66" s="41"/>
      <c r="FP66" s="41"/>
      <c r="FQ66" s="41"/>
      <c r="FR66" s="41"/>
      <c r="FS66" s="41"/>
      <c r="FT66" s="41"/>
      <c r="FU66" s="41"/>
      <c r="FV66" s="41"/>
      <c r="FW66" s="41"/>
      <c r="FX66" s="41"/>
      <c r="FY66" s="41"/>
      <c r="FZ66" s="41"/>
      <c r="GA66" s="41"/>
      <c r="GB66" s="41"/>
      <c r="GC66" s="41"/>
      <c r="GD66" s="41"/>
      <c r="GE66" s="41"/>
      <c r="GF66" s="41"/>
      <c r="GG66" s="41"/>
      <c r="GH66" s="41"/>
      <c r="GI66" s="41"/>
      <c r="GJ66" s="41"/>
      <c r="GK66" s="41"/>
      <c r="GL66" s="41"/>
      <c r="GM66" s="41"/>
      <c r="GN66" s="41"/>
      <c r="GO66" s="41"/>
      <c r="GP66" s="41"/>
      <c r="GQ66" s="41"/>
      <c r="GR66" s="41"/>
      <c r="GS66" s="41"/>
      <c r="GT66" s="41"/>
      <c r="GU66" s="41"/>
      <c r="GV66" s="41"/>
      <c r="GW66" s="41"/>
      <c r="GX66" s="41"/>
      <c r="GY66" s="41"/>
      <c r="GZ66" s="41"/>
      <c r="HA66" s="41"/>
      <c r="HB66" s="41"/>
      <c r="HC66" s="41"/>
      <c r="HD66" s="41"/>
      <c r="HE66" s="41"/>
      <c r="HF66" s="41"/>
      <c r="HG66" s="41"/>
      <c r="HH66" s="41"/>
      <c r="HI66" s="41"/>
      <c r="HJ66" s="41"/>
      <c r="HK66" s="41"/>
      <c r="HL66" s="41"/>
      <c r="HM66" s="41"/>
      <c r="HN66" s="41"/>
      <c r="HO66" s="41"/>
      <c r="HP66" s="41"/>
      <c r="HQ66" s="41"/>
      <c r="HR66" s="41"/>
      <c r="HS66" s="41"/>
      <c r="HT66" s="41"/>
      <c r="HU66" s="41"/>
      <c r="HV66" s="41"/>
      <c r="HW66" s="41"/>
      <c r="HX66" s="41"/>
      <c r="HY66" s="41"/>
      <c r="HZ66" s="41"/>
      <c r="IA66" s="41"/>
      <c r="IB66" s="41"/>
      <c r="IC66" s="41"/>
      <c r="ID66" s="41"/>
      <c r="IE66" s="41"/>
      <c r="IF66" s="41"/>
      <c r="IG66" s="41"/>
    </row>
    <row r="67" spans="1:241" s="70" customFormat="1" ht="11.25" x14ac:dyDescent="0.2">
      <c r="A67" s="71"/>
      <c r="B67" s="76"/>
      <c r="C67" s="76"/>
      <c r="D67" s="76"/>
      <c r="E67" s="76"/>
      <c r="F67" s="69"/>
      <c r="G67" s="69" t="s">
        <v>67</v>
      </c>
      <c r="H67" s="69"/>
      <c r="I67" s="69" t="s">
        <v>68</v>
      </c>
      <c r="J67" s="69"/>
      <c r="K67" s="69" t="s">
        <v>69</v>
      </c>
      <c r="L67" s="69"/>
      <c r="M67" s="69" t="s">
        <v>70</v>
      </c>
      <c r="N67" s="69"/>
      <c r="O67" s="69"/>
      <c r="P67" s="69" t="s">
        <v>71</v>
      </c>
      <c r="Q67" s="69"/>
      <c r="R67" s="69" t="s">
        <v>72</v>
      </c>
      <c r="S67" s="69"/>
      <c r="T67" s="69" t="s">
        <v>73</v>
      </c>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c r="EO67" s="69"/>
      <c r="EP67" s="69"/>
      <c r="EQ67" s="69"/>
      <c r="ER67" s="69"/>
      <c r="ES67" s="69"/>
      <c r="ET67" s="69"/>
      <c r="EU67" s="69"/>
      <c r="EV67" s="69"/>
      <c r="EW67" s="69"/>
      <c r="EX67" s="69"/>
      <c r="EY67" s="69"/>
      <c r="EZ67" s="69"/>
      <c r="FA67" s="69"/>
      <c r="FB67" s="69"/>
      <c r="FC67" s="69"/>
      <c r="FD67" s="69"/>
      <c r="FE67" s="69"/>
      <c r="FF67" s="69"/>
      <c r="FG67" s="69"/>
      <c r="FH67" s="69"/>
      <c r="FI67" s="69"/>
      <c r="FJ67" s="69"/>
      <c r="FK67" s="69"/>
      <c r="FL67" s="69"/>
      <c r="FM67" s="69"/>
      <c r="FN67" s="69"/>
      <c r="FO67" s="69"/>
      <c r="FP67" s="69"/>
      <c r="FQ67" s="69"/>
      <c r="FR67" s="69"/>
      <c r="FS67" s="69"/>
      <c r="FT67" s="69"/>
      <c r="FU67" s="69"/>
      <c r="FV67" s="69"/>
      <c r="FW67" s="69"/>
      <c r="FX67" s="69"/>
      <c r="FY67" s="69"/>
      <c r="FZ67" s="69"/>
      <c r="GA67" s="69"/>
      <c r="GB67" s="69"/>
      <c r="GC67" s="69"/>
      <c r="GD67" s="69"/>
      <c r="GE67" s="69"/>
      <c r="GF67" s="69"/>
      <c r="GG67" s="69"/>
      <c r="GH67" s="69"/>
      <c r="GI67" s="69"/>
      <c r="GJ67" s="69"/>
      <c r="GK67" s="69"/>
      <c r="GL67" s="69"/>
      <c r="GM67" s="69"/>
      <c r="GN67" s="69"/>
      <c r="GO67" s="69"/>
      <c r="GP67" s="69"/>
      <c r="GQ67" s="69"/>
      <c r="GR67" s="69"/>
      <c r="GS67" s="69"/>
      <c r="GT67" s="69"/>
      <c r="GU67" s="69"/>
      <c r="GV67" s="69"/>
      <c r="GW67" s="69"/>
      <c r="GX67" s="69"/>
      <c r="GY67" s="69"/>
      <c r="GZ67" s="69"/>
      <c r="HA67" s="69"/>
      <c r="HB67" s="69"/>
      <c r="HC67" s="69"/>
      <c r="HD67" s="69"/>
      <c r="HE67" s="69"/>
      <c r="HF67" s="69"/>
      <c r="HG67" s="69"/>
      <c r="HH67" s="69"/>
      <c r="HI67" s="69"/>
      <c r="HJ67" s="69"/>
      <c r="HK67" s="69"/>
      <c r="HL67" s="69"/>
      <c r="HM67" s="69"/>
      <c r="HN67" s="69"/>
      <c r="HO67" s="69"/>
      <c r="HP67" s="69"/>
      <c r="HQ67" s="69"/>
      <c r="HR67" s="69"/>
      <c r="HS67" s="69"/>
      <c r="HT67" s="69"/>
      <c r="HU67" s="69"/>
      <c r="HV67" s="69"/>
      <c r="HW67" s="69"/>
      <c r="HX67" s="69"/>
      <c r="HY67" s="69"/>
      <c r="HZ67" s="69"/>
      <c r="IA67" s="69"/>
      <c r="IB67" s="69"/>
      <c r="IC67" s="69"/>
      <c r="ID67" s="69"/>
      <c r="IE67" s="69"/>
      <c r="IF67" s="69"/>
      <c r="IG67" s="69"/>
    </row>
    <row r="68" spans="1:241" s="42" customFormat="1" ht="15.75" x14ac:dyDescent="0.2">
      <c r="A68" s="40"/>
      <c r="B68" s="54" t="s">
        <v>41</v>
      </c>
      <c r="C68" s="54"/>
      <c r="D68" s="54"/>
      <c r="E68" s="54"/>
      <c r="F68" s="41"/>
      <c r="G68" s="119">
        <v>144273</v>
      </c>
      <c r="H68" s="120"/>
      <c r="I68" s="120"/>
      <c r="J68" s="120"/>
      <c r="K68" s="120"/>
      <c r="L68" s="120"/>
      <c r="M68" s="121"/>
      <c r="N68" s="46"/>
      <c r="O68" s="119">
        <v>144304</v>
      </c>
      <c r="P68" s="120"/>
      <c r="Q68" s="120"/>
      <c r="R68" s="120"/>
      <c r="S68" s="120"/>
      <c r="T68" s="120"/>
      <c r="U68" s="121"/>
      <c r="V68" s="46"/>
      <c r="W68" s="119">
        <v>144332</v>
      </c>
      <c r="X68" s="120"/>
      <c r="Y68" s="120"/>
      <c r="Z68" s="120"/>
      <c r="AA68" s="120"/>
      <c r="AB68" s="120"/>
      <c r="AC68" s="121"/>
      <c r="AD68" s="41"/>
      <c r="AE68" s="119">
        <v>144363</v>
      </c>
      <c r="AF68" s="120"/>
      <c r="AG68" s="120"/>
      <c r="AH68" s="120"/>
      <c r="AI68" s="120"/>
      <c r="AJ68" s="120"/>
      <c r="AK68" s="121"/>
      <c r="AL68" s="46"/>
      <c r="AM68" s="119">
        <v>144393</v>
      </c>
      <c r="AN68" s="120"/>
      <c r="AO68" s="120"/>
      <c r="AP68" s="120"/>
      <c r="AQ68" s="120"/>
      <c r="AR68" s="120"/>
      <c r="AS68" s="121"/>
      <c r="AT68" s="46"/>
      <c r="AU68" s="119">
        <v>144424</v>
      </c>
      <c r="AV68" s="120"/>
      <c r="AW68" s="120"/>
      <c r="AX68" s="120"/>
      <c r="AY68" s="120"/>
      <c r="AZ68" s="120"/>
      <c r="BA68" s="121"/>
      <c r="BB68" s="41"/>
      <c r="BC68" s="119">
        <v>144454</v>
      </c>
      <c r="BD68" s="120"/>
      <c r="BE68" s="120"/>
      <c r="BF68" s="120"/>
      <c r="BG68" s="120"/>
      <c r="BH68" s="120"/>
      <c r="BI68" s="121"/>
      <c r="BJ68" s="46"/>
      <c r="BK68" s="119">
        <v>144485</v>
      </c>
      <c r="BL68" s="120"/>
      <c r="BM68" s="120"/>
      <c r="BN68" s="120"/>
      <c r="BO68" s="120"/>
      <c r="BP68" s="120"/>
      <c r="BQ68" s="121"/>
      <c r="BR68" s="46"/>
      <c r="BS68" s="119">
        <v>144516</v>
      </c>
      <c r="BT68" s="120"/>
      <c r="BU68" s="120"/>
      <c r="BV68" s="120"/>
      <c r="BW68" s="120"/>
      <c r="BX68" s="120"/>
      <c r="BY68" s="121"/>
      <c r="BZ68" s="41"/>
      <c r="CA68" s="119">
        <v>144546</v>
      </c>
      <c r="CB68" s="120"/>
      <c r="CC68" s="120"/>
      <c r="CD68" s="120"/>
      <c r="CE68" s="120"/>
      <c r="CF68" s="120"/>
      <c r="CG68" s="121"/>
      <c r="CH68" s="46"/>
      <c r="CI68" s="119">
        <v>144577</v>
      </c>
      <c r="CJ68" s="120"/>
      <c r="CK68" s="120"/>
      <c r="CL68" s="120"/>
      <c r="CM68" s="120"/>
      <c r="CN68" s="120"/>
      <c r="CO68" s="121"/>
      <c r="CP68" s="46"/>
      <c r="CQ68" s="119">
        <v>144607</v>
      </c>
      <c r="CR68" s="120"/>
      <c r="CS68" s="120"/>
      <c r="CT68" s="120"/>
      <c r="CU68" s="120"/>
      <c r="CV68" s="120"/>
      <c r="CW68" s="12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c r="EO68" s="41"/>
      <c r="EP68" s="41"/>
      <c r="EQ68" s="41"/>
      <c r="ER68" s="41"/>
      <c r="ES68" s="41"/>
      <c r="ET68" s="41"/>
      <c r="EU68" s="41"/>
      <c r="EV68" s="41"/>
      <c r="EW68" s="41"/>
      <c r="EX68" s="41"/>
      <c r="EY68" s="41"/>
      <c r="EZ68" s="41"/>
      <c r="FA68" s="41"/>
      <c r="FB68" s="41"/>
      <c r="FC68" s="41"/>
      <c r="FD68" s="41"/>
      <c r="FE68" s="41"/>
      <c r="FF68" s="41"/>
      <c r="FG68" s="41"/>
      <c r="FH68" s="41"/>
      <c r="FI68" s="41"/>
      <c r="FJ68" s="41"/>
      <c r="FK68" s="41"/>
      <c r="FL68" s="41"/>
      <c r="FM68" s="41"/>
      <c r="FN68" s="41"/>
      <c r="FO68" s="41"/>
      <c r="FP68" s="41"/>
      <c r="FQ68" s="41"/>
      <c r="FR68" s="41"/>
      <c r="FS68" s="41"/>
      <c r="FT68" s="41"/>
      <c r="FU68" s="41"/>
      <c r="FV68" s="41"/>
      <c r="FW68" s="41"/>
      <c r="FX68" s="41"/>
      <c r="FY68" s="41"/>
      <c r="FZ68" s="41"/>
      <c r="GA68" s="41"/>
      <c r="GB68" s="41"/>
      <c r="GC68" s="41"/>
      <c r="GD68" s="41"/>
      <c r="GE68" s="41"/>
      <c r="GF68" s="41"/>
      <c r="GG68" s="41"/>
      <c r="GH68" s="41"/>
      <c r="GI68" s="41"/>
      <c r="GJ68" s="41"/>
      <c r="GK68" s="41"/>
      <c r="GL68" s="41"/>
      <c r="GM68" s="41"/>
      <c r="GN68" s="41"/>
      <c r="GO68" s="41"/>
      <c r="GP68" s="41"/>
      <c r="GQ68" s="41"/>
      <c r="GR68" s="41"/>
      <c r="GS68" s="41"/>
      <c r="GT68" s="41"/>
      <c r="GU68" s="41"/>
      <c r="GV68" s="41"/>
      <c r="GW68" s="41"/>
      <c r="GX68" s="41"/>
      <c r="GY68" s="41"/>
      <c r="GZ68" s="41"/>
      <c r="HA68" s="41"/>
      <c r="HB68" s="41"/>
      <c r="HC68" s="41"/>
      <c r="HD68" s="41"/>
      <c r="HE68" s="41"/>
      <c r="HF68" s="41"/>
      <c r="HG68" s="41"/>
      <c r="HH68" s="41"/>
      <c r="HI68" s="41"/>
      <c r="HJ68" s="41"/>
      <c r="HK68" s="41"/>
      <c r="HL68" s="41"/>
      <c r="HM68" s="41"/>
      <c r="HN68" s="41"/>
      <c r="HO68" s="41"/>
      <c r="HP68" s="41"/>
      <c r="HQ68" s="41"/>
      <c r="HR68" s="41"/>
      <c r="HS68" s="41"/>
      <c r="HT68" s="41"/>
      <c r="HU68" s="41"/>
      <c r="HV68" s="41"/>
      <c r="HW68" s="41"/>
      <c r="HX68" s="41"/>
      <c r="HY68" s="41"/>
      <c r="HZ68" s="41"/>
      <c r="IA68" s="41"/>
      <c r="IB68" s="41"/>
      <c r="IC68" s="41"/>
      <c r="ID68" s="41"/>
      <c r="IE68" s="41"/>
      <c r="IF68" s="41"/>
      <c r="IG68" s="41"/>
    </row>
    <row r="69" spans="1:241" s="42" customFormat="1" x14ac:dyDescent="0.2">
      <c r="A69" s="40"/>
      <c r="B69" s="100" t="s">
        <v>100</v>
      </c>
      <c r="C69" s="47"/>
      <c r="D69" s="47"/>
      <c r="E69" s="47"/>
      <c r="F69" s="41"/>
      <c r="G69" s="53" t="s">
        <v>16</v>
      </c>
      <c r="H69" s="52" t="s">
        <v>17</v>
      </c>
      <c r="I69" s="52" t="s">
        <v>18</v>
      </c>
      <c r="J69" s="52" t="s">
        <v>19</v>
      </c>
      <c r="K69" s="52" t="s">
        <v>20</v>
      </c>
      <c r="L69" s="52" t="s">
        <v>21</v>
      </c>
      <c r="M69" s="51" t="s">
        <v>22</v>
      </c>
      <c r="N69" s="46"/>
      <c r="O69" s="50" t="s">
        <v>16</v>
      </c>
      <c r="P69" s="49" t="s">
        <v>17</v>
      </c>
      <c r="Q69" s="49" t="s">
        <v>18</v>
      </c>
      <c r="R69" s="49" t="s">
        <v>19</v>
      </c>
      <c r="S69" s="49" t="s">
        <v>20</v>
      </c>
      <c r="T69" s="49" t="s">
        <v>21</v>
      </c>
      <c r="U69" s="48" t="s">
        <v>22</v>
      </c>
      <c r="V69" s="46"/>
      <c r="W69" s="50" t="s">
        <v>16</v>
      </c>
      <c r="X69" s="49" t="s">
        <v>17</v>
      </c>
      <c r="Y69" s="49" t="s">
        <v>18</v>
      </c>
      <c r="Z69" s="49" t="s">
        <v>19</v>
      </c>
      <c r="AA69" s="49" t="s">
        <v>20</v>
      </c>
      <c r="AB69" s="49" t="s">
        <v>21</v>
      </c>
      <c r="AC69" s="48" t="s">
        <v>22</v>
      </c>
      <c r="AD69" s="41"/>
      <c r="AE69" s="53" t="s">
        <v>16</v>
      </c>
      <c r="AF69" s="52" t="s">
        <v>17</v>
      </c>
      <c r="AG69" s="52" t="s">
        <v>18</v>
      </c>
      <c r="AH69" s="52" t="s">
        <v>19</v>
      </c>
      <c r="AI69" s="52" t="s">
        <v>20</v>
      </c>
      <c r="AJ69" s="52" t="s">
        <v>21</v>
      </c>
      <c r="AK69" s="51" t="s">
        <v>22</v>
      </c>
      <c r="AL69" s="46"/>
      <c r="AM69" s="50" t="s">
        <v>16</v>
      </c>
      <c r="AN69" s="49" t="s">
        <v>17</v>
      </c>
      <c r="AO69" s="49" t="s">
        <v>18</v>
      </c>
      <c r="AP69" s="49" t="s">
        <v>19</v>
      </c>
      <c r="AQ69" s="49" t="s">
        <v>20</v>
      </c>
      <c r="AR69" s="49" t="s">
        <v>21</v>
      </c>
      <c r="AS69" s="48" t="s">
        <v>22</v>
      </c>
      <c r="AT69" s="46"/>
      <c r="AU69" s="50" t="s">
        <v>16</v>
      </c>
      <c r="AV69" s="49" t="s">
        <v>17</v>
      </c>
      <c r="AW69" s="49" t="s">
        <v>18</v>
      </c>
      <c r="AX69" s="49" t="s">
        <v>19</v>
      </c>
      <c r="AY69" s="49" t="s">
        <v>20</v>
      </c>
      <c r="AZ69" s="49" t="s">
        <v>21</v>
      </c>
      <c r="BA69" s="48" t="s">
        <v>22</v>
      </c>
      <c r="BB69" s="41"/>
      <c r="BC69" s="53" t="s">
        <v>16</v>
      </c>
      <c r="BD69" s="52" t="s">
        <v>17</v>
      </c>
      <c r="BE69" s="52" t="s">
        <v>18</v>
      </c>
      <c r="BF69" s="52" t="s">
        <v>19</v>
      </c>
      <c r="BG69" s="52" t="s">
        <v>20</v>
      </c>
      <c r="BH69" s="52" t="s">
        <v>21</v>
      </c>
      <c r="BI69" s="51" t="s">
        <v>22</v>
      </c>
      <c r="BJ69" s="46"/>
      <c r="BK69" s="50" t="s">
        <v>16</v>
      </c>
      <c r="BL69" s="49" t="s">
        <v>17</v>
      </c>
      <c r="BM69" s="49" t="s">
        <v>18</v>
      </c>
      <c r="BN69" s="49" t="s">
        <v>19</v>
      </c>
      <c r="BO69" s="49" t="s">
        <v>20</v>
      </c>
      <c r="BP69" s="49" t="s">
        <v>21</v>
      </c>
      <c r="BQ69" s="48" t="s">
        <v>22</v>
      </c>
      <c r="BR69" s="46"/>
      <c r="BS69" s="50" t="s">
        <v>16</v>
      </c>
      <c r="BT69" s="49" t="s">
        <v>17</v>
      </c>
      <c r="BU69" s="49" t="s">
        <v>18</v>
      </c>
      <c r="BV69" s="49" t="s">
        <v>19</v>
      </c>
      <c r="BW69" s="49" t="s">
        <v>20</v>
      </c>
      <c r="BX69" s="49" t="s">
        <v>21</v>
      </c>
      <c r="BY69" s="48" t="s">
        <v>22</v>
      </c>
      <c r="BZ69" s="41"/>
      <c r="CA69" s="53" t="s">
        <v>16</v>
      </c>
      <c r="CB69" s="52" t="s">
        <v>17</v>
      </c>
      <c r="CC69" s="52" t="s">
        <v>18</v>
      </c>
      <c r="CD69" s="52" t="s">
        <v>19</v>
      </c>
      <c r="CE69" s="52" t="s">
        <v>20</v>
      </c>
      <c r="CF69" s="52" t="s">
        <v>21</v>
      </c>
      <c r="CG69" s="51" t="s">
        <v>22</v>
      </c>
      <c r="CH69" s="46"/>
      <c r="CI69" s="50" t="s">
        <v>16</v>
      </c>
      <c r="CJ69" s="49" t="s">
        <v>17</v>
      </c>
      <c r="CK69" s="49" t="s">
        <v>18</v>
      </c>
      <c r="CL69" s="49" t="s">
        <v>19</v>
      </c>
      <c r="CM69" s="49" t="s">
        <v>20</v>
      </c>
      <c r="CN69" s="49" t="s">
        <v>21</v>
      </c>
      <c r="CO69" s="48" t="s">
        <v>22</v>
      </c>
      <c r="CP69" s="46"/>
      <c r="CQ69" s="50" t="s">
        <v>16</v>
      </c>
      <c r="CR69" s="49" t="s">
        <v>17</v>
      </c>
      <c r="CS69" s="49" t="s">
        <v>18</v>
      </c>
      <c r="CT69" s="49" t="s">
        <v>19</v>
      </c>
      <c r="CU69" s="49" t="s">
        <v>20</v>
      </c>
      <c r="CV69" s="49" t="s">
        <v>21</v>
      </c>
      <c r="CW69" s="48" t="s">
        <v>22</v>
      </c>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c r="EO69" s="41"/>
      <c r="EP69" s="41"/>
      <c r="EQ69" s="41"/>
      <c r="ER69" s="41"/>
      <c r="ES69" s="41"/>
      <c r="ET69" s="41"/>
      <c r="EU69" s="41"/>
      <c r="EV69" s="41"/>
      <c r="EW69" s="41"/>
      <c r="EX69" s="41"/>
      <c r="EY69" s="41"/>
      <c r="EZ69" s="41"/>
      <c r="FA69" s="41"/>
      <c r="FB69" s="41"/>
      <c r="FC69" s="41"/>
      <c r="FD69" s="41"/>
      <c r="FE69" s="41"/>
      <c r="FF69" s="41"/>
      <c r="FG69" s="41"/>
      <c r="FH69" s="41"/>
      <c r="FI69" s="41"/>
      <c r="FJ69" s="41"/>
      <c r="FK69" s="41"/>
      <c r="FL69" s="41"/>
      <c r="FM69" s="41"/>
      <c r="FN69" s="41"/>
      <c r="FO69" s="41"/>
      <c r="FP69" s="41"/>
      <c r="FQ69" s="41"/>
      <c r="FR69" s="41"/>
      <c r="FS69" s="41"/>
      <c r="FT69" s="41"/>
      <c r="FU69" s="41"/>
      <c r="FV69" s="41"/>
      <c r="FW69" s="41"/>
      <c r="FX69" s="41"/>
      <c r="FY69" s="41"/>
      <c r="FZ69" s="41"/>
      <c r="GA69" s="41"/>
      <c r="GB69" s="41"/>
      <c r="GC69" s="41"/>
      <c r="GD69" s="41"/>
      <c r="GE69" s="41"/>
      <c r="GF69" s="41"/>
      <c r="GG69" s="41"/>
      <c r="GH69" s="41"/>
      <c r="GI69" s="41"/>
      <c r="GJ69" s="41"/>
      <c r="GK69" s="41"/>
      <c r="GL69" s="41"/>
      <c r="GM69" s="41"/>
      <c r="GN69" s="41"/>
      <c r="GO69" s="41"/>
      <c r="GP69" s="41"/>
      <c r="GQ69" s="41"/>
      <c r="GR69" s="41"/>
      <c r="GS69" s="41"/>
      <c r="GT69" s="41"/>
      <c r="GU69" s="41"/>
      <c r="GV69" s="41"/>
      <c r="GW69" s="41"/>
      <c r="GX69" s="41"/>
      <c r="GY69" s="41"/>
      <c r="GZ69" s="41"/>
      <c r="HA69" s="41"/>
      <c r="HB69" s="41"/>
      <c r="HC69" s="41"/>
      <c r="HD69" s="41"/>
      <c r="HE69" s="41"/>
      <c r="HF69" s="41"/>
      <c r="HG69" s="41"/>
      <c r="HH69" s="41"/>
      <c r="HI69" s="41"/>
      <c r="HJ69" s="41"/>
      <c r="HK69" s="41"/>
      <c r="HL69" s="41"/>
      <c r="HM69" s="41"/>
      <c r="HN69" s="41"/>
      <c r="HO69" s="41"/>
      <c r="HP69" s="41"/>
      <c r="HQ69" s="41"/>
      <c r="HR69" s="41"/>
      <c r="HS69" s="41"/>
      <c r="HT69" s="41"/>
      <c r="HU69" s="41"/>
      <c r="HV69" s="41"/>
      <c r="HW69" s="41"/>
      <c r="HX69" s="41"/>
      <c r="HY69" s="41"/>
      <c r="HZ69" s="41"/>
      <c r="IA69" s="41"/>
      <c r="IB69" s="41"/>
      <c r="IC69" s="41"/>
      <c r="ID69" s="41"/>
      <c r="IE69" s="41"/>
      <c r="IF69" s="41"/>
      <c r="IG69" s="41"/>
    </row>
    <row r="70" spans="1:241" s="42" customFormat="1" x14ac:dyDescent="0.2">
      <c r="A70" s="40"/>
      <c r="B70" s="47"/>
      <c r="C70" s="47"/>
      <c r="D70" s="47"/>
      <c r="E70" s="47"/>
      <c r="F70" s="41"/>
      <c r="G70" s="43" t="s">
        <v>5</v>
      </c>
      <c r="H70" s="43" t="s">
        <v>5</v>
      </c>
      <c r="I70" s="43">
        <v>144273</v>
      </c>
      <c r="J70" s="43">
        <v>144274</v>
      </c>
      <c r="K70" s="43">
        <v>144275</v>
      </c>
      <c r="L70" s="43">
        <v>144276</v>
      </c>
      <c r="M70" s="43">
        <v>144277</v>
      </c>
      <c r="N70" s="46"/>
      <c r="O70" s="43" t="s">
        <v>5</v>
      </c>
      <c r="P70" s="43" t="s">
        <v>5</v>
      </c>
      <c r="Q70" s="43" t="s">
        <v>5</v>
      </c>
      <c r="R70" s="43" t="s">
        <v>5</v>
      </c>
      <c r="S70" s="43" t="s">
        <v>5</v>
      </c>
      <c r="T70" s="43">
        <v>144304</v>
      </c>
      <c r="U70" s="83">
        <v>144305</v>
      </c>
      <c r="V70" s="46"/>
      <c r="W70" s="43" t="s">
        <v>5</v>
      </c>
      <c r="X70" s="43" t="s">
        <v>5</v>
      </c>
      <c r="Y70" s="43" t="s">
        <v>5</v>
      </c>
      <c r="Z70" s="43" t="s">
        <v>5</v>
      </c>
      <c r="AA70" s="43" t="s">
        <v>5</v>
      </c>
      <c r="AB70" s="43">
        <v>144332</v>
      </c>
      <c r="AC70" s="43">
        <v>144333</v>
      </c>
      <c r="AD70" s="41"/>
      <c r="AE70" s="43" t="s">
        <v>5</v>
      </c>
      <c r="AF70" s="43">
        <v>144363</v>
      </c>
      <c r="AG70" s="43">
        <v>144364</v>
      </c>
      <c r="AH70" s="43">
        <v>144365</v>
      </c>
      <c r="AI70" s="43">
        <v>144366</v>
      </c>
      <c r="AJ70" s="43">
        <v>144367</v>
      </c>
      <c r="AK70" s="43">
        <v>144368</v>
      </c>
      <c r="AL70" s="46"/>
      <c r="AM70" s="43" t="s">
        <v>5</v>
      </c>
      <c r="AN70" s="43" t="s">
        <v>5</v>
      </c>
      <c r="AO70" s="43" t="s">
        <v>5</v>
      </c>
      <c r="AP70" s="43">
        <v>144393</v>
      </c>
      <c r="AQ70" s="43">
        <v>144394</v>
      </c>
      <c r="AR70" s="43">
        <v>144395</v>
      </c>
      <c r="AS70" s="43">
        <v>144396</v>
      </c>
      <c r="AT70" s="46"/>
      <c r="AU70" s="43" t="s">
        <v>5</v>
      </c>
      <c r="AV70" s="43" t="s">
        <v>5</v>
      </c>
      <c r="AW70" s="43" t="s">
        <v>5</v>
      </c>
      <c r="AX70" s="43" t="s">
        <v>5</v>
      </c>
      <c r="AY70" s="43" t="s">
        <v>5</v>
      </c>
      <c r="AZ70" s="43" t="s">
        <v>5</v>
      </c>
      <c r="BA70" s="43">
        <v>144424</v>
      </c>
      <c r="BB70" s="41"/>
      <c r="BC70" s="43" t="s">
        <v>5</v>
      </c>
      <c r="BD70" s="43">
        <v>144454</v>
      </c>
      <c r="BE70" s="43">
        <v>144455</v>
      </c>
      <c r="BF70" s="43">
        <v>144456</v>
      </c>
      <c r="BG70" s="43">
        <v>144457</v>
      </c>
      <c r="BH70" s="43">
        <v>144458</v>
      </c>
      <c r="BI70" s="43">
        <v>144459</v>
      </c>
      <c r="BJ70" s="46"/>
      <c r="BK70" s="43" t="s">
        <v>5</v>
      </c>
      <c r="BL70" s="43" t="s">
        <v>5</v>
      </c>
      <c r="BM70" s="43" t="s">
        <v>5</v>
      </c>
      <c r="BN70" s="43" t="s">
        <v>5</v>
      </c>
      <c r="BO70" s="43">
        <v>144485</v>
      </c>
      <c r="BP70" s="43">
        <v>144486</v>
      </c>
      <c r="BQ70" s="43">
        <v>144487</v>
      </c>
      <c r="BR70" s="46"/>
      <c r="BS70" s="43">
        <v>144516</v>
      </c>
      <c r="BT70" s="43">
        <v>144517</v>
      </c>
      <c r="BU70" s="43">
        <v>144518</v>
      </c>
      <c r="BV70" s="43">
        <v>144519</v>
      </c>
      <c r="BW70" s="43">
        <v>144520</v>
      </c>
      <c r="BX70" s="43">
        <v>144521</v>
      </c>
      <c r="BY70" s="43">
        <v>144522</v>
      </c>
      <c r="BZ70" s="41"/>
      <c r="CA70" s="43" t="s">
        <v>5</v>
      </c>
      <c r="CB70" s="43" t="s">
        <v>5</v>
      </c>
      <c r="CC70" s="43">
        <v>144546</v>
      </c>
      <c r="CD70" s="43">
        <v>144547</v>
      </c>
      <c r="CE70" s="43">
        <v>144548</v>
      </c>
      <c r="CF70" s="43">
        <v>144549</v>
      </c>
      <c r="CG70" s="43">
        <v>144550</v>
      </c>
      <c r="CH70" s="46"/>
      <c r="CI70" s="43" t="s">
        <v>5</v>
      </c>
      <c r="CJ70" s="43" t="s">
        <v>5</v>
      </c>
      <c r="CK70" s="43" t="s">
        <v>5</v>
      </c>
      <c r="CL70" s="43" t="s">
        <v>5</v>
      </c>
      <c r="CM70" s="43" t="s">
        <v>5</v>
      </c>
      <c r="CN70" s="43">
        <v>144577</v>
      </c>
      <c r="CO70" s="43">
        <v>144578</v>
      </c>
      <c r="CP70" s="46"/>
      <c r="CQ70" s="43">
        <v>144607</v>
      </c>
      <c r="CR70" s="43">
        <v>144608</v>
      </c>
      <c r="CS70" s="43">
        <v>144609</v>
      </c>
      <c r="CT70" s="43">
        <v>144610</v>
      </c>
      <c r="CU70" s="43">
        <v>144611</v>
      </c>
      <c r="CV70" s="43">
        <v>144612</v>
      </c>
      <c r="CW70" s="43">
        <v>144613</v>
      </c>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c r="EX70" s="41"/>
      <c r="EY70" s="41"/>
      <c r="EZ70" s="41"/>
      <c r="FA70" s="41"/>
      <c r="FB70" s="41"/>
      <c r="FC70" s="41"/>
      <c r="FD70" s="41"/>
      <c r="FE70" s="41"/>
      <c r="FF70" s="41"/>
      <c r="FG70" s="41"/>
      <c r="FH70" s="41"/>
      <c r="FI70" s="41"/>
      <c r="FJ70" s="41"/>
      <c r="FK70" s="41"/>
      <c r="FL70" s="41"/>
      <c r="FM70" s="41"/>
      <c r="FN70" s="41"/>
      <c r="FO70" s="41"/>
      <c r="FP70" s="41"/>
      <c r="FQ70" s="41"/>
      <c r="FR70" s="41"/>
      <c r="FS70" s="41"/>
      <c r="FT70" s="41"/>
      <c r="FU70" s="41"/>
      <c r="FV70" s="41"/>
      <c r="FW70" s="41"/>
      <c r="FX70" s="41"/>
      <c r="FY70" s="41"/>
      <c r="FZ70" s="41"/>
      <c r="GA70" s="41"/>
      <c r="GB70" s="41"/>
      <c r="GC70" s="41"/>
      <c r="GD70" s="41"/>
      <c r="GE70" s="41"/>
      <c r="GF70" s="41"/>
      <c r="GG70" s="41"/>
      <c r="GH70" s="41"/>
      <c r="GI70" s="41"/>
      <c r="GJ70" s="41"/>
      <c r="GK70" s="41"/>
      <c r="GL70" s="41"/>
      <c r="GM70" s="41"/>
      <c r="GN70" s="41"/>
      <c r="GO70" s="41"/>
      <c r="GP70" s="41"/>
      <c r="GQ70" s="41"/>
      <c r="GR70" s="41"/>
      <c r="GS70" s="41"/>
      <c r="GT70" s="41"/>
      <c r="GU70" s="41"/>
      <c r="GV70" s="41"/>
      <c r="GW70" s="41"/>
      <c r="GX70" s="41"/>
      <c r="GY70" s="41"/>
      <c r="GZ70" s="41"/>
      <c r="HA70" s="41"/>
      <c r="HB70" s="41"/>
      <c r="HC70" s="41"/>
      <c r="HD70" s="41"/>
      <c r="HE70" s="41"/>
      <c r="HF70" s="41"/>
      <c r="HG70" s="41"/>
      <c r="HH70" s="41"/>
      <c r="HI70" s="41"/>
      <c r="HJ70" s="41"/>
      <c r="HK70" s="41"/>
      <c r="HL70" s="41"/>
      <c r="HM70" s="41"/>
      <c r="HN70" s="41"/>
      <c r="HO70" s="41"/>
      <c r="HP70" s="41"/>
      <c r="HQ70" s="41"/>
      <c r="HR70" s="41"/>
      <c r="HS70" s="41"/>
      <c r="HT70" s="41"/>
      <c r="HU70" s="41"/>
      <c r="HV70" s="41"/>
      <c r="HW70" s="41"/>
      <c r="HX70" s="41"/>
      <c r="HY70" s="41"/>
      <c r="HZ70" s="41"/>
      <c r="IA70" s="41"/>
      <c r="IB70" s="41"/>
      <c r="IC70" s="41"/>
      <c r="ID70" s="41"/>
      <c r="IE70" s="41"/>
      <c r="IF70" s="41"/>
      <c r="IG70" s="41"/>
    </row>
    <row r="71" spans="1:241" s="42" customFormat="1" x14ac:dyDescent="0.2">
      <c r="A71" s="40"/>
      <c r="B71" s="47"/>
      <c r="C71" s="47"/>
      <c r="D71" s="47"/>
      <c r="E71" s="47"/>
      <c r="F71" s="41"/>
      <c r="G71" s="43">
        <v>144278</v>
      </c>
      <c r="H71" s="43">
        <v>144279</v>
      </c>
      <c r="I71" s="43">
        <v>144280</v>
      </c>
      <c r="J71" s="85">
        <v>144281</v>
      </c>
      <c r="K71" s="43">
        <v>144282</v>
      </c>
      <c r="L71" s="43">
        <v>144283</v>
      </c>
      <c r="M71" s="43">
        <v>144284</v>
      </c>
      <c r="N71" s="46"/>
      <c r="O71" s="43">
        <v>144306</v>
      </c>
      <c r="P71" s="43">
        <v>144307</v>
      </c>
      <c r="Q71" s="43">
        <v>144308</v>
      </c>
      <c r="R71" s="43">
        <v>144309</v>
      </c>
      <c r="S71" s="43">
        <v>144310</v>
      </c>
      <c r="T71" s="43">
        <v>144311</v>
      </c>
      <c r="U71" s="43">
        <v>144312</v>
      </c>
      <c r="V71" s="46"/>
      <c r="W71" s="43">
        <v>144334</v>
      </c>
      <c r="X71" s="43">
        <v>144335</v>
      </c>
      <c r="Y71" s="43">
        <v>144336</v>
      </c>
      <c r="Z71" s="43">
        <v>144337</v>
      </c>
      <c r="AA71" s="43">
        <v>144338</v>
      </c>
      <c r="AB71" s="43">
        <v>144339</v>
      </c>
      <c r="AC71" s="85">
        <v>144340</v>
      </c>
      <c r="AD71" s="41"/>
      <c r="AE71" s="43">
        <v>144369</v>
      </c>
      <c r="AF71" s="43">
        <v>144370</v>
      </c>
      <c r="AG71" s="43">
        <v>144371</v>
      </c>
      <c r="AH71" s="43">
        <v>144372</v>
      </c>
      <c r="AI71" s="43">
        <v>144373</v>
      </c>
      <c r="AJ71" s="43">
        <v>144374</v>
      </c>
      <c r="AK71" s="43">
        <v>144375</v>
      </c>
      <c r="AL71" s="46"/>
      <c r="AM71" s="43">
        <v>144397</v>
      </c>
      <c r="AN71" s="43">
        <v>144398</v>
      </c>
      <c r="AO71" s="43">
        <v>144399</v>
      </c>
      <c r="AP71" s="43">
        <v>144400</v>
      </c>
      <c r="AQ71" s="43">
        <v>144401</v>
      </c>
      <c r="AR71" s="43">
        <v>144402</v>
      </c>
      <c r="AS71" s="43">
        <v>144403</v>
      </c>
      <c r="AT71" s="46"/>
      <c r="AU71" s="43">
        <v>144425</v>
      </c>
      <c r="AV71" s="43">
        <v>144426</v>
      </c>
      <c r="AW71" s="43">
        <v>144427</v>
      </c>
      <c r="AX71" s="43">
        <v>144428</v>
      </c>
      <c r="AY71" s="43">
        <v>144429</v>
      </c>
      <c r="AZ71" s="43">
        <v>144430</v>
      </c>
      <c r="BA71" s="43">
        <v>144431</v>
      </c>
      <c r="BB71" s="41"/>
      <c r="BC71" s="43">
        <v>144460</v>
      </c>
      <c r="BD71" s="43">
        <v>144461</v>
      </c>
      <c r="BE71" s="43">
        <v>144462</v>
      </c>
      <c r="BF71" s="43">
        <v>144463</v>
      </c>
      <c r="BG71" s="43">
        <v>144464</v>
      </c>
      <c r="BH71" s="43">
        <v>144465</v>
      </c>
      <c r="BI71" s="43">
        <v>144466</v>
      </c>
      <c r="BJ71" s="46"/>
      <c r="BK71" s="43">
        <v>144488</v>
      </c>
      <c r="BL71" s="43">
        <v>144489</v>
      </c>
      <c r="BM71" s="43">
        <v>144490</v>
      </c>
      <c r="BN71" s="43">
        <v>144491</v>
      </c>
      <c r="BO71" s="43">
        <v>144492</v>
      </c>
      <c r="BP71" s="43">
        <v>144493</v>
      </c>
      <c r="BQ71" s="43">
        <v>144494</v>
      </c>
      <c r="BR71" s="46"/>
      <c r="BS71" s="43">
        <v>144523</v>
      </c>
      <c r="BT71" s="43">
        <v>144524</v>
      </c>
      <c r="BU71" s="43">
        <v>144525</v>
      </c>
      <c r="BV71" s="43">
        <v>144526</v>
      </c>
      <c r="BW71" s="43">
        <v>144527</v>
      </c>
      <c r="BX71" s="43">
        <v>144528</v>
      </c>
      <c r="BY71" s="43">
        <v>144529</v>
      </c>
      <c r="BZ71" s="41"/>
      <c r="CA71" s="43">
        <v>144551</v>
      </c>
      <c r="CB71" s="43">
        <v>144552</v>
      </c>
      <c r="CC71" s="43">
        <v>144553</v>
      </c>
      <c r="CD71" s="43">
        <v>144554</v>
      </c>
      <c r="CE71" s="43">
        <v>144555</v>
      </c>
      <c r="CF71" s="43">
        <v>144556</v>
      </c>
      <c r="CG71" s="43">
        <v>144557</v>
      </c>
      <c r="CH71" s="46"/>
      <c r="CI71" s="43">
        <v>144579</v>
      </c>
      <c r="CJ71" s="43">
        <v>144580</v>
      </c>
      <c r="CK71" s="43">
        <v>144581</v>
      </c>
      <c r="CL71" s="43">
        <v>144582</v>
      </c>
      <c r="CM71" s="43">
        <v>144583</v>
      </c>
      <c r="CN71" s="43">
        <v>144584</v>
      </c>
      <c r="CO71" s="43">
        <v>144585</v>
      </c>
      <c r="CP71" s="46"/>
      <c r="CQ71" s="83">
        <v>144614</v>
      </c>
      <c r="CR71" s="43">
        <v>144615</v>
      </c>
      <c r="CS71" s="43">
        <v>144616</v>
      </c>
      <c r="CT71" s="43">
        <v>144617</v>
      </c>
      <c r="CU71" s="85">
        <v>144618</v>
      </c>
      <c r="CV71" s="43">
        <v>144619</v>
      </c>
      <c r="CW71" s="43">
        <v>144620</v>
      </c>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c r="EO71" s="41"/>
      <c r="EP71" s="41"/>
      <c r="EQ71" s="41"/>
      <c r="ER71" s="41"/>
      <c r="ES71" s="41"/>
      <c r="ET71" s="41"/>
      <c r="EU71" s="41"/>
      <c r="EV71" s="41"/>
      <c r="EW71" s="41"/>
      <c r="EX71" s="41"/>
      <c r="EY71" s="41"/>
      <c r="EZ71" s="41"/>
      <c r="FA71" s="41"/>
      <c r="FB71" s="41"/>
      <c r="FC71" s="41"/>
      <c r="FD71" s="41"/>
      <c r="FE71" s="41"/>
      <c r="FF71" s="41"/>
      <c r="FG71" s="41"/>
      <c r="FH71" s="41"/>
      <c r="FI71" s="41"/>
      <c r="FJ71" s="41"/>
      <c r="FK71" s="41"/>
      <c r="FL71" s="41"/>
      <c r="FM71" s="41"/>
      <c r="FN71" s="41"/>
      <c r="FO71" s="41"/>
      <c r="FP71" s="41"/>
      <c r="FQ71" s="41"/>
      <c r="FR71" s="41"/>
      <c r="FS71" s="41"/>
      <c r="FT71" s="41"/>
      <c r="FU71" s="41"/>
      <c r="FV71" s="41"/>
      <c r="FW71" s="41"/>
      <c r="FX71" s="41"/>
      <c r="FY71" s="41"/>
      <c r="FZ71" s="41"/>
      <c r="GA71" s="41"/>
      <c r="GB71" s="41"/>
      <c r="GC71" s="41"/>
      <c r="GD71" s="41"/>
      <c r="GE71" s="41"/>
      <c r="GF71" s="41"/>
      <c r="GG71" s="41"/>
      <c r="GH71" s="41"/>
      <c r="GI71" s="41"/>
      <c r="GJ71" s="41"/>
      <c r="GK71" s="41"/>
      <c r="GL71" s="41"/>
      <c r="GM71" s="41"/>
      <c r="GN71" s="41"/>
      <c r="GO71" s="41"/>
      <c r="GP71" s="41"/>
      <c r="GQ71" s="41"/>
      <c r="GR71" s="41"/>
      <c r="GS71" s="41"/>
      <c r="GT71" s="41"/>
      <c r="GU71" s="41"/>
      <c r="GV71" s="41"/>
      <c r="GW71" s="41"/>
      <c r="GX71" s="41"/>
      <c r="GY71" s="41"/>
      <c r="GZ71" s="41"/>
      <c r="HA71" s="41"/>
      <c r="HB71" s="41"/>
      <c r="HC71" s="41"/>
      <c r="HD71" s="41"/>
      <c r="HE71" s="41"/>
      <c r="HF71" s="41"/>
      <c r="HG71" s="41"/>
      <c r="HH71" s="41"/>
      <c r="HI71" s="41"/>
      <c r="HJ71" s="41"/>
      <c r="HK71" s="41"/>
      <c r="HL71" s="41"/>
      <c r="HM71" s="41"/>
      <c r="HN71" s="41"/>
      <c r="HO71" s="41"/>
      <c r="HP71" s="41"/>
      <c r="HQ71" s="41"/>
      <c r="HR71" s="41"/>
      <c r="HS71" s="41"/>
      <c r="HT71" s="41"/>
      <c r="HU71" s="41"/>
      <c r="HV71" s="41"/>
      <c r="HW71" s="41"/>
      <c r="HX71" s="41"/>
      <c r="HY71" s="41"/>
      <c r="HZ71" s="41"/>
      <c r="IA71" s="41"/>
      <c r="IB71" s="41"/>
      <c r="IC71" s="41"/>
      <c r="ID71" s="41"/>
      <c r="IE71" s="41"/>
      <c r="IF71" s="41"/>
      <c r="IG71" s="41"/>
    </row>
    <row r="72" spans="1:241" s="42" customFormat="1" x14ac:dyDescent="0.2">
      <c r="A72" s="40"/>
      <c r="B72" s="47"/>
      <c r="C72" s="47"/>
      <c r="D72" s="47"/>
      <c r="E72" s="47"/>
      <c r="F72" s="41"/>
      <c r="G72" s="43">
        <v>144285</v>
      </c>
      <c r="H72" s="43">
        <v>144286</v>
      </c>
      <c r="I72" s="43">
        <v>144287</v>
      </c>
      <c r="J72" s="43">
        <v>144288</v>
      </c>
      <c r="K72" s="43">
        <v>144289</v>
      </c>
      <c r="L72" s="43">
        <v>144290</v>
      </c>
      <c r="M72" s="43">
        <v>144291</v>
      </c>
      <c r="N72" s="46"/>
      <c r="O72" s="43">
        <v>144313</v>
      </c>
      <c r="P72" s="43">
        <v>144314</v>
      </c>
      <c r="Q72" s="43">
        <v>144315</v>
      </c>
      <c r="R72" s="43">
        <v>144316</v>
      </c>
      <c r="S72" s="83">
        <v>144317</v>
      </c>
      <c r="T72" s="43">
        <v>144318</v>
      </c>
      <c r="U72" s="43">
        <v>144319</v>
      </c>
      <c r="V72" s="46"/>
      <c r="W72" s="43">
        <v>144341</v>
      </c>
      <c r="X72" s="43">
        <v>144342</v>
      </c>
      <c r="Y72" s="43">
        <v>144343</v>
      </c>
      <c r="Z72" s="43">
        <v>144344</v>
      </c>
      <c r="AA72" s="43">
        <v>144345</v>
      </c>
      <c r="AB72" s="43">
        <v>144346</v>
      </c>
      <c r="AC72" s="43">
        <v>144347</v>
      </c>
      <c r="AD72" s="41"/>
      <c r="AE72" s="43">
        <v>144376</v>
      </c>
      <c r="AF72" s="43">
        <v>144377</v>
      </c>
      <c r="AG72" s="43">
        <v>144378</v>
      </c>
      <c r="AH72" s="43">
        <v>144379</v>
      </c>
      <c r="AI72" s="43">
        <v>144380</v>
      </c>
      <c r="AJ72" s="43">
        <v>144381</v>
      </c>
      <c r="AK72" s="43">
        <v>144382</v>
      </c>
      <c r="AL72" s="46"/>
      <c r="AM72" s="43">
        <v>144404</v>
      </c>
      <c r="AN72" s="43">
        <v>144405</v>
      </c>
      <c r="AO72" s="43">
        <v>144406</v>
      </c>
      <c r="AP72" s="43">
        <v>144407</v>
      </c>
      <c r="AQ72" s="43">
        <v>144408</v>
      </c>
      <c r="AR72" s="43">
        <v>144409</v>
      </c>
      <c r="AS72" s="43">
        <v>144410</v>
      </c>
      <c r="AT72" s="46"/>
      <c r="AU72" s="43">
        <v>144432</v>
      </c>
      <c r="AV72" s="43">
        <v>144433</v>
      </c>
      <c r="AW72" s="43">
        <v>144434</v>
      </c>
      <c r="AX72" s="43">
        <v>144435</v>
      </c>
      <c r="AY72" s="43">
        <v>144436</v>
      </c>
      <c r="AZ72" s="43">
        <v>144437</v>
      </c>
      <c r="BA72" s="43">
        <v>144438</v>
      </c>
      <c r="BB72" s="41"/>
      <c r="BC72" s="43">
        <v>144467</v>
      </c>
      <c r="BD72" s="43">
        <v>144468</v>
      </c>
      <c r="BE72" s="43">
        <v>144469</v>
      </c>
      <c r="BF72" s="43">
        <v>144470</v>
      </c>
      <c r="BG72" s="43">
        <v>144471</v>
      </c>
      <c r="BH72" s="43">
        <v>144472</v>
      </c>
      <c r="BI72" s="43">
        <v>144473</v>
      </c>
      <c r="BJ72" s="46"/>
      <c r="BK72" s="43">
        <v>144495</v>
      </c>
      <c r="BL72" s="43">
        <v>144496</v>
      </c>
      <c r="BM72" s="43">
        <v>144497</v>
      </c>
      <c r="BN72" s="43">
        <v>144498</v>
      </c>
      <c r="BO72" s="43">
        <v>144499</v>
      </c>
      <c r="BP72" s="43">
        <v>144500</v>
      </c>
      <c r="BQ72" s="43">
        <v>144501</v>
      </c>
      <c r="BR72" s="46"/>
      <c r="BS72" s="43">
        <v>144530</v>
      </c>
      <c r="BT72" s="43">
        <v>144531</v>
      </c>
      <c r="BU72" s="43">
        <v>144532</v>
      </c>
      <c r="BV72" s="43">
        <v>144533</v>
      </c>
      <c r="BW72" s="43">
        <v>144534</v>
      </c>
      <c r="BX72" s="43">
        <v>144535</v>
      </c>
      <c r="BY72" s="43">
        <v>144536</v>
      </c>
      <c r="BZ72" s="41"/>
      <c r="CA72" s="43">
        <v>144558</v>
      </c>
      <c r="CB72" s="43">
        <v>144559</v>
      </c>
      <c r="CC72" s="43">
        <v>144560</v>
      </c>
      <c r="CD72" s="43">
        <v>144561</v>
      </c>
      <c r="CE72" s="43">
        <v>144562</v>
      </c>
      <c r="CF72" s="43">
        <v>144563</v>
      </c>
      <c r="CG72" s="43">
        <v>144564</v>
      </c>
      <c r="CH72" s="46"/>
      <c r="CI72" s="43">
        <v>144586</v>
      </c>
      <c r="CJ72" s="43">
        <v>144587</v>
      </c>
      <c r="CK72" s="43">
        <v>144588</v>
      </c>
      <c r="CL72" s="43">
        <v>144589</v>
      </c>
      <c r="CM72" s="43">
        <v>144590</v>
      </c>
      <c r="CN72" s="43">
        <v>144591</v>
      </c>
      <c r="CO72" s="43">
        <v>144592</v>
      </c>
      <c r="CP72" s="46"/>
      <c r="CQ72" s="43">
        <v>144621</v>
      </c>
      <c r="CR72" s="43">
        <v>144622</v>
      </c>
      <c r="CS72" s="102">
        <v>144623</v>
      </c>
      <c r="CT72" s="43">
        <v>144624</v>
      </c>
      <c r="CU72" s="43">
        <v>144625</v>
      </c>
      <c r="CV72" s="43">
        <v>144626</v>
      </c>
      <c r="CW72" s="43">
        <v>144627</v>
      </c>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c r="EO72" s="41"/>
      <c r="EP72" s="41"/>
      <c r="EQ72" s="41"/>
      <c r="ER72" s="41"/>
      <c r="ES72" s="41"/>
      <c r="ET72" s="41"/>
      <c r="EU72" s="41"/>
      <c r="EV72" s="41"/>
      <c r="EW72" s="41"/>
      <c r="EX72" s="41"/>
      <c r="EY72" s="41"/>
      <c r="EZ72" s="41"/>
      <c r="FA72" s="41"/>
      <c r="FB72" s="41"/>
      <c r="FC72" s="41"/>
      <c r="FD72" s="41"/>
      <c r="FE72" s="41"/>
      <c r="FF72" s="41"/>
      <c r="FG72" s="41"/>
      <c r="FH72" s="41"/>
      <c r="FI72" s="41"/>
      <c r="FJ72" s="41"/>
      <c r="FK72" s="41"/>
      <c r="FL72" s="41"/>
      <c r="FM72" s="41"/>
      <c r="FN72" s="41"/>
      <c r="FO72" s="41"/>
      <c r="FP72" s="41"/>
      <c r="FQ72" s="41"/>
      <c r="FR72" s="41"/>
      <c r="FS72" s="41"/>
      <c r="FT72" s="41"/>
      <c r="FU72" s="41"/>
      <c r="FV72" s="41"/>
      <c r="FW72" s="41"/>
      <c r="FX72" s="41"/>
      <c r="FY72" s="41"/>
      <c r="FZ72" s="41"/>
      <c r="GA72" s="41"/>
      <c r="GB72" s="41"/>
      <c r="GC72" s="41"/>
      <c r="GD72" s="41"/>
      <c r="GE72" s="41"/>
      <c r="GF72" s="41"/>
      <c r="GG72" s="41"/>
      <c r="GH72" s="41"/>
      <c r="GI72" s="41"/>
      <c r="GJ72" s="41"/>
      <c r="GK72" s="41"/>
      <c r="GL72" s="41"/>
      <c r="GM72" s="41"/>
      <c r="GN72" s="41"/>
      <c r="GO72" s="41"/>
      <c r="GP72" s="41"/>
      <c r="GQ72" s="41"/>
      <c r="GR72" s="41"/>
      <c r="GS72" s="41"/>
      <c r="GT72" s="41"/>
      <c r="GU72" s="41"/>
      <c r="GV72" s="41"/>
      <c r="GW72" s="41"/>
      <c r="GX72" s="41"/>
      <c r="GY72" s="41"/>
      <c r="GZ72" s="41"/>
      <c r="HA72" s="41"/>
      <c r="HB72" s="41"/>
      <c r="HC72" s="41"/>
      <c r="HD72" s="41"/>
      <c r="HE72" s="41"/>
      <c r="HF72" s="41"/>
      <c r="HG72" s="41"/>
      <c r="HH72" s="41"/>
      <c r="HI72" s="41"/>
      <c r="HJ72" s="41"/>
      <c r="HK72" s="41"/>
      <c r="HL72" s="41"/>
      <c r="HM72" s="41"/>
      <c r="HN72" s="41"/>
      <c r="HO72" s="41"/>
      <c r="HP72" s="41"/>
      <c r="HQ72" s="41"/>
      <c r="HR72" s="41"/>
      <c r="HS72" s="41"/>
      <c r="HT72" s="41"/>
      <c r="HU72" s="41"/>
      <c r="HV72" s="41"/>
      <c r="HW72" s="41"/>
      <c r="HX72" s="41"/>
      <c r="HY72" s="41"/>
      <c r="HZ72" s="41"/>
      <c r="IA72" s="41"/>
      <c r="IB72" s="41"/>
      <c r="IC72" s="41"/>
      <c r="ID72" s="41"/>
      <c r="IE72" s="41"/>
      <c r="IF72" s="41"/>
      <c r="IG72" s="41"/>
    </row>
    <row r="73" spans="1:241" s="42" customFormat="1" x14ac:dyDescent="0.2">
      <c r="A73" s="40"/>
      <c r="B73" s="47"/>
      <c r="C73" s="47"/>
      <c r="D73" s="47"/>
      <c r="E73" s="47"/>
      <c r="F73" s="41"/>
      <c r="G73" s="43">
        <v>144292</v>
      </c>
      <c r="H73" s="43">
        <v>144293</v>
      </c>
      <c r="I73" s="43">
        <v>144294</v>
      </c>
      <c r="J73" s="43">
        <v>144295</v>
      </c>
      <c r="K73" s="43">
        <v>144296</v>
      </c>
      <c r="L73" s="43">
        <v>144297</v>
      </c>
      <c r="M73" s="43">
        <v>144298</v>
      </c>
      <c r="N73" s="46"/>
      <c r="O73" s="43">
        <v>144320</v>
      </c>
      <c r="P73" s="43">
        <v>144321</v>
      </c>
      <c r="Q73" s="43">
        <v>144322</v>
      </c>
      <c r="R73" s="43">
        <v>144323</v>
      </c>
      <c r="S73" s="43">
        <v>144324</v>
      </c>
      <c r="T73" s="43">
        <v>144325</v>
      </c>
      <c r="U73" s="43">
        <v>144326</v>
      </c>
      <c r="V73" s="46"/>
      <c r="W73" s="43">
        <v>144348</v>
      </c>
      <c r="X73" s="43">
        <v>144349</v>
      </c>
      <c r="Y73" s="43">
        <v>144350</v>
      </c>
      <c r="Z73" s="43">
        <v>144351</v>
      </c>
      <c r="AA73" s="43">
        <v>144352</v>
      </c>
      <c r="AB73" s="43">
        <v>144353</v>
      </c>
      <c r="AC73" s="43">
        <v>144354</v>
      </c>
      <c r="AD73" s="41"/>
      <c r="AE73" s="43">
        <v>144383</v>
      </c>
      <c r="AF73" s="43">
        <v>144384</v>
      </c>
      <c r="AG73" s="43">
        <v>144385</v>
      </c>
      <c r="AH73" s="43">
        <v>144386</v>
      </c>
      <c r="AI73" s="43">
        <v>144387</v>
      </c>
      <c r="AJ73" s="43">
        <v>144388</v>
      </c>
      <c r="AK73" s="43">
        <v>144389</v>
      </c>
      <c r="AL73" s="46"/>
      <c r="AM73" s="43">
        <v>144411</v>
      </c>
      <c r="AN73" s="43">
        <v>144412</v>
      </c>
      <c r="AO73" s="43">
        <v>144413</v>
      </c>
      <c r="AP73" s="43">
        <v>144414</v>
      </c>
      <c r="AQ73" s="43">
        <v>144415</v>
      </c>
      <c r="AR73" s="43">
        <v>144416</v>
      </c>
      <c r="AS73" s="43">
        <v>144417</v>
      </c>
      <c r="AT73" s="46"/>
      <c r="AU73" s="43">
        <v>144439</v>
      </c>
      <c r="AV73" s="43">
        <v>144440</v>
      </c>
      <c r="AW73" s="43">
        <v>144441</v>
      </c>
      <c r="AX73" s="43">
        <v>144442</v>
      </c>
      <c r="AY73" s="43">
        <v>144443</v>
      </c>
      <c r="AZ73" s="43">
        <v>144444</v>
      </c>
      <c r="BA73" s="43">
        <v>144445</v>
      </c>
      <c r="BB73" s="41"/>
      <c r="BC73" s="43">
        <v>144474</v>
      </c>
      <c r="BD73" s="43">
        <v>144475</v>
      </c>
      <c r="BE73" s="43">
        <v>144476</v>
      </c>
      <c r="BF73" s="43">
        <v>144477</v>
      </c>
      <c r="BG73" s="43">
        <v>144478</v>
      </c>
      <c r="BH73" s="43">
        <v>144479</v>
      </c>
      <c r="BI73" s="43">
        <v>144480</v>
      </c>
      <c r="BJ73" s="46"/>
      <c r="BK73" s="43">
        <v>144502</v>
      </c>
      <c r="BL73" s="43">
        <v>144503</v>
      </c>
      <c r="BM73" s="43">
        <v>144504</v>
      </c>
      <c r="BN73" s="85">
        <v>144505</v>
      </c>
      <c r="BO73" s="43">
        <v>144506</v>
      </c>
      <c r="BP73" s="43">
        <v>144507</v>
      </c>
      <c r="BQ73" s="43">
        <v>144508</v>
      </c>
      <c r="BR73" s="46"/>
      <c r="BS73" s="43">
        <v>144537</v>
      </c>
      <c r="BT73" s="43">
        <v>144538</v>
      </c>
      <c r="BU73" s="43">
        <v>144539</v>
      </c>
      <c r="BV73" s="43">
        <v>144540</v>
      </c>
      <c r="BW73" s="43">
        <v>144541</v>
      </c>
      <c r="BX73" s="43">
        <v>144542</v>
      </c>
      <c r="BY73" s="43">
        <v>144543</v>
      </c>
      <c r="BZ73" s="41"/>
      <c r="CA73" s="43">
        <v>144565</v>
      </c>
      <c r="CB73" s="85">
        <v>144566</v>
      </c>
      <c r="CC73" s="43">
        <v>144567</v>
      </c>
      <c r="CD73" s="43">
        <v>144568</v>
      </c>
      <c r="CE73" s="43">
        <v>144569</v>
      </c>
      <c r="CF73" s="43">
        <v>144570</v>
      </c>
      <c r="CG73" s="43">
        <v>144571</v>
      </c>
      <c r="CH73" s="46"/>
      <c r="CI73" s="43">
        <v>144593</v>
      </c>
      <c r="CJ73" s="43">
        <v>144594</v>
      </c>
      <c r="CK73" s="43">
        <v>144595</v>
      </c>
      <c r="CL73" s="43">
        <v>144596</v>
      </c>
      <c r="CM73" s="43">
        <v>144597</v>
      </c>
      <c r="CN73" s="43">
        <v>144598</v>
      </c>
      <c r="CO73" s="43">
        <v>144599</v>
      </c>
      <c r="CP73" s="46"/>
      <c r="CQ73" s="43">
        <v>144628</v>
      </c>
      <c r="CR73" s="43">
        <v>144629</v>
      </c>
      <c r="CS73" s="43">
        <v>144630</v>
      </c>
      <c r="CT73" s="43">
        <v>144631</v>
      </c>
      <c r="CU73" s="43">
        <v>144632</v>
      </c>
      <c r="CV73" s="43">
        <v>144633</v>
      </c>
      <c r="CW73" s="43">
        <v>144634</v>
      </c>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c r="EO73" s="41"/>
      <c r="EP73" s="41"/>
      <c r="EQ73" s="41"/>
      <c r="ER73" s="41"/>
      <c r="ES73" s="41"/>
      <c r="ET73" s="41"/>
      <c r="EU73" s="41"/>
      <c r="EV73" s="41"/>
      <c r="EW73" s="41"/>
      <c r="EX73" s="41"/>
      <c r="EY73" s="41"/>
      <c r="EZ73" s="41"/>
      <c r="FA73" s="41"/>
      <c r="FB73" s="41"/>
      <c r="FC73" s="41"/>
      <c r="FD73" s="41"/>
      <c r="FE73" s="41"/>
      <c r="FF73" s="41"/>
      <c r="FG73" s="41"/>
      <c r="FH73" s="41"/>
      <c r="FI73" s="41"/>
      <c r="FJ73" s="41"/>
      <c r="FK73" s="41"/>
      <c r="FL73" s="41"/>
      <c r="FM73" s="41"/>
      <c r="FN73" s="41"/>
      <c r="FO73" s="41"/>
      <c r="FP73" s="41"/>
      <c r="FQ73" s="41"/>
      <c r="FR73" s="41"/>
      <c r="FS73" s="41"/>
      <c r="FT73" s="41"/>
      <c r="FU73" s="41"/>
      <c r="FV73" s="41"/>
      <c r="FW73" s="41"/>
      <c r="FX73" s="41"/>
      <c r="FY73" s="41"/>
      <c r="FZ73" s="41"/>
      <c r="GA73" s="41"/>
      <c r="GB73" s="41"/>
      <c r="GC73" s="41"/>
      <c r="GD73" s="41"/>
      <c r="GE73" s="41"/>
      <c r="GF73" s="41"/>
      <c r="GG73" s="41"/>
      <c r="GH73" s="41"/>
      <c r="GI73" s="41"/>
      <c r="GJ73" s="41"/>
      <c r="GK73" s="41"/>
      <c r="GL73" s="41"/>
      <c r="GM73" s="41"/>
      <c r="GN73" s="41"/>
      <c r="GO73" s="41"/>
      <c r="GP73" s="41"/>
      <c r="GQ73" s="41"/>
      <c r="GR73" s="41"/>
      <c r="GS73" s="41"/>
      <c r="GT73" s="41"/>
      <c r="GU73" s="41"/>
      <c r="GV73" s="41"/>
      <c r="GW73" s="41"/>
      <c r="GX73" s="41"/>
      <c r="GY73" s="41"/>
      <c r="GZ73" s="41"/>
      <c r="HA73" s="41"/>
      <c r="HB73" s="41"/>
      <c r="HC73" s="41"/>
      <c r="HD73" s="41"/>
      <c r="HE73" s="41"/>
      <c r="HF73" s="41"/>
      <c r="HG73" s="41"/>
      <c r="HH73" s="41"/>
      <c r="HI73" s="41"/>
      <c r="HJ73" s="41"/>
      <c r="HK73" s="41"/>
      <c r="HL73" s="41"/>
      <c r="HM73" s="41"/>
      <c r="HN73" s="41"/>
      <c r="HO73" s="41"/>
      <c r="HP73" s="41"/>
      <c r="HQ73" s="41"/>
      <c r="HR73" s="41"/>
      <c r="HS73" s="41"/>
      <c r="HT73" s="41"/>
      <c r="HU73" s="41"/>
      <c r="HV73" s="41"/>
      <c r="HW73" s="41"/>
      <c r="HX73" s="41"/>
      <c r="HY73" s="41"/>
      <c r="HZ73" s="41"/>
      <c r="IA73" s="41"/>
      <c r="IB73" s="41"/>
      <c r="IC73" s="41"/>
      <c r="ID73" s="41"/>
      <c r="IE73" s="41"/>
      <c r="IF73" s="41"/>
      <c r="IG73" s="41"/>
    </row>
    <row r="74" spans="1:241" s="42" customFormat="1" x14ac:dyDescent="0.2">
      <c r="A74" s="40"/>
      <c r="B74" s="47"/>
      <c r="C74" s="47"/>
      <c r="D74" s="47"/>
      <c r="E74" s="47"/>
      <c r="F74" s="41"/>
      <c r="G74" s="43">
        <v>144299</v>
      </c>
      <c r="H74" s="43">
        <v>144300</v>
      </c>
      <c r="I74" s="43">
        <v>144301</v>
      </c>
      <c r="J74" s="43">
        <v>144302</v>
      </c>
      <c r="K74" s="43">
        <v>144303</v>
      </c>
      <c r="L74" s="43" t="s">
        <v>5</v>
      </c>
      <c r="M74" s="43" t="s">
        <v>5</v>
      </c>
      <c r="N74" s="46"/>
      <c r="O74" s="43">
        <v>144327</v>
      </c>
      <c r="P74" s="43">
        <v>144328</v>
      </c>
      <c r="Q74" s="43">
        <v>144329</v>
      </c>
      <c r="R74" s="43">
        <v>144330</v>
      </c>
      <c r="S74" s="85">
        <v>144331</v>
      </c>
      <c r="T74" s="43" t="s">
        <v>5</v>
      </c>
      <c r="U74" s="43" t="s">
        <v>5</v>
      </c>
      <c r="V74" s="46"/>
      <c r="W74" s="43">
        <v>144355</v>
      </c>
      <c r="X74" s="43">
        <v>144356</v>
      </c>
      <c r="Y74" s="43">
        <v>144357</v>
      </c>
      <c r="Z74" s="43">
        <v>144358</v>
      </c>
      <c r="AA74" s="43">
        <v>144359</v>
      </c>
      <c r="AB74" s="43">
        <v>144360</v>
      </c>
      <c r="AC74" s="43">
        <v>144361</v>
      </c>
      <c r="AD74" s="41"/>
      <c r="AE74" s="43">
        <v>144390</v>
      </c>
      <c r="AF74" s="43">
        <v>144391</v>
      </c>
      <c r="AG74" s="43">
        <v>144392</v>
      </c>
      <c r="AH74" s="43" t="s">
        <v>5</v>
      </c>
      <c r="AI74" s="43" t="s">
        <v>5</v>
      </c>
      <c r="AJ74" s="43" t="s">
        <v>5</v>
      </c>
      <c r="AK74" s="43" t="s">
        <v>5</v>
      </c>
      <c r="AL74" s="46"/>
      <c r="AM74" s="43">
        <v>144418</v>
      </c>
      <c r="AN74" s="43">
        <v>144419</v>
      </c>
      <c r="AO74" s="43">
        <v>144420</v>
      </c>
      <c r="AP74" s="43">
        <v>144421</v>
      </c>
      <c r="AQ74" s="43">
        <v>144422</v>
      </c>
      <c r="AR74" s="43">
        <v>144423</v>
      </c>
      <c r="AS74" s="43" t="s">
        <v>5</v>
      </c>
      <c r="AT74" s="46"/>
      <c r="AU74" s="43">
        <v>144446</v>
      </c>
      <c r="AV74" s="43">
        <v>144447</v>
      </c>
      <c r="AW74" s="43">
        <v>144448</v>
      </c>
      <c r="AX74" s="43">
        <v>144449</v>
      </c>
      <c r="AY74" s="43">
        <v>144450</v>
      </c>
      <c r="AZ74" s="43">
        <v>144451</v>
      </c>
      <c r="BA74" s="43">
        <v>144452</v>
      </c>
      <c r="BB74" s="41"/>
      <c r="BC74" s="43">
        <v>144481</v>
      </c>
      <c r="BD74" s="43">
        <v>144482</v>
      </c>
      <c r="BE74" s="43">
        <v>144483</v>
      </c>
      <c r="BF74" s="43">
        <v>144484</v>
      </c>
      <c r="BG74" s="43" t="s">
        <v>5</v>
      </c>
      <c r="BH74" s="43" t="s">
        <v>5</v>
      </c>
      <c r="BI74" s="43" t="s">
        <v>5</v>
      </c>
      <c r="BJ74" s="46"/>
      <c r="BK74" s="43">
        <v>144509</v>
      </c>
      <c r="BL74" s="43">
        <v>144510</v>
      </c>
      <c r="BM74" s="43">
        <v>144511</v>
      </c>
      <c r="BN74" s="43">
        <v>144512</v>
      </c>
      <c r="BO74" s="43">
        <v>144513</v>
      </c>
      <c r="BP74" s="43">
        <v>144514</v>
      </c>
      <c r="BQ74" s="43">
        <v>144515</v>
      </c>
      <c r="BR74" s="46"/>
      <c r="BS74" s="43">
        <v>144544</v>
      </c>
      <c r="BT74" s="43">
        <v>144545</v>
      </c>
      <c r="BU74" s="43" t="s">
        <v>5</v>
      </c>
      <c r="BV74" s="43" t="s">
        <v>5</v>
      </c>
      <c r="BW74" s="43" t="s">
        <v>5</v>
      </c>
      <c r="BX74" s="43" t="s">
        <v>5</v>
      </c>
      <c r="BY74" s="43" t="s">
        <v>5</v>
      </c>
      <c r="BZ74" s="41"/>
      <c r="CA74" s="43">
        <v>144572</v>
      </c>
      <c r="CB74" s="43">
        <v>144573</v>
      </c>
      <c r="CC74" s="43">
        <v>144574</v>
      </c>
      <c r="CD74" s="43">
        <v>144575</v>
      </c>
      <c r="CE74" s="43">
        <v>144576</v>
      </c>
      <c r="CF74" s="43" t="s">
        <v>5</v>
      </c>
      <c r="CG74" s="43" t="s">
        <v>5</v>
      </c>
      <c r="CH74" s="46"/>
      <c r="CI74" s="43">
        <v>144600</v>
      </c>
      <c r="CJ74" s="43">
        <v>144601</v>
      </c>
      <c r="CK74" s="43">
        <v>144602</v>
      </c>
      <c r="CL74" s="43">
        <v>144603</v>
      </c>
      <c r="CM74" s="43">
        <v>144604</v>
      </c>
      <c r="CN74" s="43">
        <v>144605</v>
      </c>
      <c r="CO74" s="55">
        <v>144606</v>
      </c>
      <c r="CP74" s="46"/>
      <c r="CQ74" s="43">
        <v>144635</v>
      </c>
      <c r="CR74" s="43">
        <v>144636</v>
      </c>
      <c r="CS74" s="43">
        <v>144637</v>
      </c>
      <c r="CT74" s="43" t="s">
        <v>5</v>
      </c>
      <c r="CU74" s="43" t="s">
        <v>5</v>
      </c>
      <c r="CV74" s="43" t="s">
        <v>5</v>
      </c>
      <c r="CW74" s="43" t="s">
        <v>5</v>
      </c>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c r="EO74" s="41"/>
      <c r="EP74" s="41"/>
      <c r="EQ74" s="41"/>
      <c r="ER74" s="41"/>
      <c r="ES74" s="41"/>
      <c r="ET74" s="41"/>
      <c r="EU74" s="41"/>
      <c r="EV74" s="41"/>
      <c r="EW74" s="41"/>
      <c r="EX74" s="41"/>
      <c r="EY74" s="41"/>
      <c r="EZ74" s="41"/>
      <c r="FA74" s="41"/>
      <c r="FB74" s="41"/>
      <c r="FC74" s="41"/>
      <c r="FD74" s="41"/>
      <c r="FE74" s="41"/>
      <c r="FF74" s="41"/>
      <c r="FG74" s="41"/>
      <c r="FH74" s="41"/>
      <c r="FI74" s="41"/>
      <c r="FJ74" s="41"/>
      <c r="FK74" s="41"/>
      <c r="FL74" s="41"/>
      <c r="FM74" s="41"/>
      <c r="FN74" s="41"/>
      <c r="FO74" s="41"/>
      <c r="FP74" s="41"/>
      <c r="FQ74" s="41"/>
      <c r="FR74" s="41"/>
      <c r="FS74" s="41"/>
      <c r="FT74" s="41"/>
      <c r="FU74" s="41"/>
      <c r="FV74" s="41"/>
      <c r="FW74" s="41"/>
      <c r="FX74" s="41"/>
      <c r="FY74" s="41"/>
      <c r="FZ74" s="41"/>
      <c r="GA74" s="41"/>
      <c r="GB74" s="41"/>
      <c r="GC74" s="41"/>
      <c r="GD74" s="41"/>
      <c r="GE74" s="41"/>
      <c r="GF74" s="41"/>
      <c r="GG74" s="41"/>
      <c r="GH74" s="41"/>
      <c r="GI74" s="41"/>
      <c r="GJ74" s="41"/>
      <c r="GK74" s="41"/>
      <c r="GL74" s="41"/>
      <c r="GM74" s="41"/>
      <c r="GN74" s="41"/>
      <c r="GO74" s="41"/>
      <c r="GP74" s="41"/>
      <c r="GQ74" s="41"/>
      <c r="GR74" s="41"/>
      <c r="GS74" s="41"/>
      <c r="GT74" s="41"/>
      <c r="GU74" s="41"/>
      <c r="GV74" s="41"/>
      <c r="GW74" s="41"/>
      <c r="GX74" s="41"/>
      <c r="GY74" s="41"/>
      <c r="GZ74" s="41"/>
      <c r="HA74" s="41"/>
      <c r="HB74" s="41"/>
      <c r="HC74" s="41"/>
      <c r="HD74" s="41"/>
      <c r="HE74" s="41"/>
      <c r="HF74" s="41"/>
      <c r="HG74" s="41"/>
      <c r="HH74" s="41"/>
      <c r="HI74" s="41"/>
      <c r="HJ74" s="41"/>
      <c r="HK74" s="41"/>
      <c r="HL74" s="41"/>
      <c r="HM74" s="41"/>
      <c r="HN74" s="41"/>
      <c r="HO74" s="41"/>
      <c r="HP74" s="41"/>
      <c r="HQ74" s="41"/>
      <c r="HR74" s="41"/>
      <c r="HS74" s="41"/>
      <c r="HT74" s="41"/>
      <c r="HU74" s="41"/>
      <c r="HV74" s="41"/>
      <c r="HW74" s="41"/>
      <c r="HX74" s="41"/>
      <c r="HY74" s="41"/>
      <c r="HZ74" s="41"/>
      <c r="IA74" s="41"/>
      <c r="IB74" s="41"/>
      <c r="IC74" s="41"/>
      <c r="ID74" s="41"/>
      <c r="IE74" s="41"/>
      <c r="IF74" s="41"/>
      <c r="IG74" s="41"/>
    </row>
    <row r="75" spans="1:241" s="42" customFormat="1" x14ac:dyDescent="0.2">
      <c r="A75" s="40"/>
      <c r="B75" s="47"/>
      <c r="C75" s="47"/>
      <c r="D75" s="47"/>
      <c r="E75" s="47"/>
      <c r="F75" s="41"/>
      <c r="G75" s="43" t="s">
        <v>5</v>
      </c>
      <c r="H75" s="43" t="s">
        <v>5</v>
      </c>
      <c r="I75" s="43" t="s">
        <v>5</v>
      </c>
      <c r="J75" s="43" t="s">
        <v>5</v>
      </c>
      <c r="K75" s="43" t="s">
        <v>5</v>
      </c>
      <c r="L75" s="43" t="s">
        <v>5</v>
      </c>
      <c r="M75" s="43" t="s">
        <v>5</v>
      </c>
      <c r="N75" s="44"/>
      <c r="O75" s="43" t="s">
        <v>5</v>
      </c>
      <c r="P75" s="43" t="s">
        <v>5</v>
      </c>
      <c r="Q75" s="43" t="s">
        <v>5</v>
      </c>
      <c r="R75" s="43" t="s">
        <v>5</v>
      </c>
      <c r="S75" s="43" t="s">
        <v>5</v>
      </c>
      <c r="T75" s="43" t="s">
        <v>5</v>
      </c>
      <c r="U75" s="43" t="s">
        <v>5</v>
      </c>
      <c r="V75" s="44"/>
      <c r="W75" s="43">
        <v>144362</v>
      </c>
      <c r="X75" s="43" t="s">
        <v>5</v>
      </c>
      <c r="Y75" s="43" t="s">
        <v>5</v>
      </c>
      <c r="Z75" s="43" t="s">
        <v>5</v>
      </c>
      <c r="AA75" s="43" t="s">
        <v>5</v>
      </c>
      <c r="AB75" s="43" t="s">
        <v>5</v>
      </c>
      <c r="AC75" s="43" t="s">
        <v>5</v>
      </c>
      <c r="AD75" s="41"/>
      <c r="AE75" s="43" t="s">
        <v>5</v>
      </c>
      <c r="AF75" s="43" t="s">
        <v>5</v>
      </c>
      <c r="AG75" s="43" t="s">
        <v>5</v>
      </c>
      <c r="AH75" s="43" t="s">
        <v>5</v>
      </c>
      <c r="AI75" s="43" t="s">
        <v>5</v>
      </c>
      <c r="AJ75" s="43" t="s">
        <v>5</v>
      </c>
      <c r="AK75" s="43" t="s">
        <v>5</v>
      </c>
      <c r="AL75" s="44"/>
      <c r="AM75" s="43" t="s">
        <v>5</v>
      </c>
      <c r="AN75" s="43" t="s">
        <v>5</v>
      </c>
      <c r="AO75" s="43" t="s">
        <v>5</v>
      </c>
      <c r="AP75" s="43" t="s">
        <v>5</v>
      </c>
      <c r="AQ75" s="43" t="s">
        <v>5</v>
      </c>
      <c r="AR75" s="43" t="s">
        <v>5</v>
      </c>
      <c r="AS75" s="43" t="s">
        <v>5</v>
      </c>
      <c r="AT75" s="44"/>
      <c r="AU75" s="43">
        <v>144453</v>
      </c>
      <c r="AV75" s="43" t="s">
        <v>5</v>
      </c>
      <c r="AW75" s="43" t="s">
        <v>5</v>
      </c>
      <c r="AX75" s="43" t="s">
        <v>5</v>
      </c>
      <c r="AY75" s="43" t="s">
        <v>5</v>
      </c>
      <c r="AZ75" s="43" t="s">
        <v>5</v>
      </c>
      <c r="BA75" s="43" t="s">
        <v>5</v>
      </c>
      <c r="BB75" s="41"/>
      <c r="BC75" s="43" t="s">
        <v>5</v>
      </c>
      <c r="BD75" s="43" t="s">
        <v>5</v>
      </c>
      <c r="BE75" s="43" t="s">
        <v>5</v>
      </c>
      <c r="BF75" s="43" t="s">
        <v>5</v>
      </c>
      <c r="BG75" s="43" t="s">
        <v>5</v>
      </c>
      <c r="BH75" s="43" t="s">
        <v>5</v>
      </c>
      <c r="BI75" s="43" t="s">
        <v>5</v>
      </c>
      <c r="BJ75" s="44"/>
      <c r="BK75" s="43" t="s">
        <v>5</v>
      </c>
      <c r="BL75" s="43" t="s">
        <v>5</v>
      </c>
      <c r="BM75" s="43" t="s">
        <v>5</v>
      </c>
      <c r="BN75" s="43" t="s">
        <v>5</v>
      </c>
      <c r="BO75" s="43" t="s">
        <v>5</v>
      </c>
      <c r="BP75" s="43" t="s">
        <v>5</v>
      </c>
      <c r="BQ75" s="43" t="s">
        <v>5</v>
      </c>
      <c r="BR75" s="44"/>
      <c r="BS75" s="43" t="s">
        <v>5</v>
      </c>
      <c r="BT75" s="43" t="s">
        <v>5</v>
      </c>
      <c r="BU75" s="43" t="s">
        <v>5</v>
      </c>
      <c r="BV75" s="43" t="s">
        <v>5</v>
      </c>
      <c r="BW75" s="43" t="s">
        <v>5</v>
      </c>
      <c r="BX75" s="43" t="s">
        <v>5</v>
      </c>
      <c r="BY75" s="43" t="s">
        <v>5</v>
      </c>
      <c r="BZ75" s="41"/>
      <c r="CA75" s="43" t="s">
        <v>5</v>
      </c>
      <c r="CB75" s="43" t="s">
        <v>5</v>
      </c>
      <c r="CC75" s="43" t="s">
        <v>5</v>
      </c>
      <c r="CD75" s="43" t="s">
        <v>5</v>
      </c>
      <c r="CE75" s="43" t="s">
        <v>5</v>
      </c>
      <c r="CF75" s="43" t="s">
        <v>5</v>
      </c>
      <c r="CG75" s="43" t="s">
        <v>5</v>
      </c>
      <c r="CH75" s="44"/>
      <c r="CI75" s="43" t="s">
        <v>5</v>
      </c>
      <c r="CJ75" s="43" t="s">
        <v>5</v>
      </c>
      <c r="CK75" s="43" t="s">
        <v>5</v>
      </c>
      <c r="CL75" s="43" t="s">
        <v>5</v>
      </c>
      <c r="CM75" s="43" t="s">
        <v>5</v>
      </c>
      <c r="CN75" s="43" t="s">
        <v>5</v>
      </c>
      <c r="CO75" s="43" t="s">
        <v>5</v>
      </c>
      <c r="CP75" s="44"/>
      <c r="CQ75" s="43" t="s">
        <v>5</v>
      </c>
      <c r="CR75" s="43" t="s">
        <v>5</v>
      </c>
      <c r="CS75" s="43" t="s">
        <v>5</v>
      </c>
      <c r="CT75" s="43" t="s">
        <v>5</v>
      </c>
      <c r="CU75" s="43" t="s">
        <v>5</v>
      </c>
      <c r="CV75" s="43" t="s">
        <v>5</v>
      </c>
      <c r="CW75" s="43" t="s">
        <v>5</v>
      </c>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c r="EO75" s="41"/>
      <c r="EP75" s="41"/>
      <c r="EQ75" s="41"/>
      <c r="ER75" s="41"/>
      <c r="ES75" s="41"/>
      <c r="ET75" s="41"/>
      <c r="EU75" s="41"/>
      <c r="EV75" s="41"/>
      <c r="EW75" s="41"/>
      <c r="EX75" s="41"/>
      <c r="EY75" s="41"/>
      <c r="EZ75" s="41"/>
      <c r="FA75" s="41"/>
      <c r="FB75" s="41"/>
      <c r="FC75" s="41"/>
      <c r="FD75" s="41"/>
      <c r="FE75" s="41"/>
      <c r="FF75" s="41"/>
      <c r="FG75" s="41"/>
      <c r="FH75" s="41"/>
      <c r="FI75" s="41"/>
      <c r="FJ75" s="41"/>
      <c r="FK75" s="41"/>
      <c r="FL75" s="41"/>
      <c r="FM75" s="41"/>
      <c r="FN75" s="41"/>
      <c r="FO75" s="41"/>
      <c r="FP75" s="41"/>
      <c r="FQ75" s="41"/>
      <c r="FR75" s="41"/>
      <c r="FS75" s="41"/>
      <c r="FT75" s="41"/>
      <c r="FU75" s="41"/>
      <c r="FV75" s="41"/>
      <c r="FW75" s="41"/>
      <c r="FX75" s="41"/>
      <c r="FY75" s="41"/>
      <c r="FZ75" s="41"/>
      <c r="GA75" s="41"/>
      <c r="GB75" s="41"/>
      <c r="GC75" s="41"/>
      <c r="GD75" s="41"/>
      <c r="GE75" s="41"/>
      <c r="GF75" s="41"/>
      <c r="GG75" s="41"/>
      <c r="GH75" s="41"/>
      <c r="GI75" s="41"/>
      <c r="GJ75" s="41"/>
      <c r="GK75" s="41"/>
      <c r="GL75" s="41"/>
      <c r="GM75" s="41"/>
      <c r="GN75" s="41"/>
      <c r="GO75" s="41"/>
      <c r="GP75" s="41"/>
      <c r="GQ75" s="41"/>
      <c r="GR75" s="41"/>
      <c r="GS75" s="41"/>
      <c r="GT75" s="41"/>
      <c r="GU75" s="41"/>
      <c r="GV75" s="41"/>
      <c r="GW75" s="41"/>
      <c r="GX75" s="41"/>
      <c r="GY75" s="41"/>
      <c r="GZ75" s="41"/>
      <c r="HA75" s="41"/>
      <c r="HB75" s="41"/>
      <c r="HC75" s="41"/>
      <c r="HD75" s="41"/>
      <c r="HE75" s="41"/>
      <c r="HF75" s="41"/>
      <c r="HG75" s="41"/>
      <c r="HH75" s="41"/>
      <c r="HI75" s="41"/>
      <c r="HJ75" s="41"/>
      <c r="HK75" s="41"/>
      <c r="HL75" s="41"/>
      <c r="HM75" s="41"/>
      <c r="HN75" s="41"/>
      <c r="HO75" s="41"/>
      <c r="HP75" s="41"/>
      <c r="HQ75" s="41"/>
      <c r="HR75" s="41"/>
      <c r="HS75" s="41"/>
      <c r="HT75" s="41"/>
      <c r="HU75" s="41"/>
      <c r="HV75" s="41"/>
      <c r="HW75" s="41"/>
      <c r="HX75" s="41"/>
      <c r="HY75" s="41"/>
      <c r="HZ75" s="41"/>
      <c r="IA75" s="41"/>
      <c r="IB75" s="41"/>
      <c r="IC75" s="41"/>
      <c r="ID75" s="41"/>
      <c r="IE75" s="41"/>
      <c r="IF75" s="41"/>
      <c r="IG75" s="41"/>
    </row>
    <row r="76" spans="1:241" s="70" customFormat="1" ht="11.25" x14ac:dyDescent="0.2">
      <c r="A76" s="71"/>
      <c r="B76" s="68"/>
      <c r="C76" s="68"/>
      <c r="D76" s="68"/>
      <c r="E76" s="68"/>
      <c r="F76" s="69"/>
      <c r="G76" s="69" t="s">
        <v>74</v>
      </c>
      <c r="H76" s="69"/>
      <c r="I76" s="69" t="s">
        <v>75</v>
      </c>
      <c r="J76" s="69"/>
      <c r="K76" s="69" t="s">
        <v>76</v>
      </c>
      <c r="L76" s="69"/>
      <c r="M76" s="69" t="s">
        <v>77</v>
      </c>
      <c r="N76" s="69"/>
      <c r="O76" s="69"/>
      <c r="P76" s="69" t="s">
        <v>78</v>
      </c>
      <c r="Q76" s="69"/>
      <c r="R76" s="69" t="s">
        <v>79</v>
      </c>
      <c r="S76" s="69"/>
      <c r="T76" s="69" t="s">
        <v>80</v>
      </c>
      <c r="U76" s="69"/>
      <c r="V76" s="69"/>
      <c r="W76" s="69" t="s">
        <v>81</v>
      </c>
      <c r="X76" s="69"/>
      <c r="Y76" s="69" t="s">
        <v>82</v>
      </c>
      <c r="Z76" s="69"/>
      <c r="AA76" s="69" t="s">
        <v>83</v>
      </c>
      <c r="AB76" s="69"/>
      <c r="AC76" s="69" t="s">
        <v>84</v>
      </c>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c r="EO76" s="69"/>
      <c r="EP76" s="69"/>
      <c r="EQ76" s="69"/>
      <c r="ER76" s="69"/>
      <c r="ES76" s="69"/>
      <c r="ET76" s="69"/>
      <c r="EU76" s="69"/>
      <c r="EV76" s="69"/>
      <c r="EW76" s="69"/>
      <c r="EX76" s="69"/>
      <c r="EY76" s="69"/>
      <c r="EZ76" s="69"/>
      <c r="FA76" s="69"/>
      <c r="FB76" s="69"/>
      <c r="FC76" s="69"/>
      <c r="FD76" s="69"/>
      <c r="FE76" s="69"/>
      <c r="FF76" s="69"/>
      <c r="FG76" s="69"/>
      <c r="FH76" s="69"/>
      <c r="FI76" s="69"/>
      <c r="FJ76" s="69"/>
      <c r="FK76" s="69"/>
      <c r="FL76" s="69"/>
      <c r="FM76" s="69"/>
      <c r="FN76" s="69"/>
      <c r="FO76" s="69"/>
      <c r="FP76" s="69"/>
      <c r="FQ76" s="69"/>
      <c r="FR76" s="69"/>
      <c r="FS76" s="69"/>
      <c r="FT76" s="69"/>
      <c r="FU76" s="69"/>
      <c r="FV76" s="69"/>
      <c r="FW76" s="69"/>
      <c r="FX76" s="69"/>
      <c r="FY76" s="69"/>
      <c r="FZ76" s="69"/>
      <c r="GA76" s="69"/>
      <c r="GB76" s="69"/>
      <c r="GC76" s="69"/>
      <c r="GD76" s="69"/>
      <c r="GE76" s="69"/>
      <c r="GF76" s="69"/>
      <c r="GG76" s="69"/>
      <c r="GH76" s="69"/>
      <c r="GI76" s="69"/>
      <c r="GJ76" s="69"/>
      <c r="GK76" s="69"/>
      <c r="GL76" s="69"/>
      <c r="GM76" s="69"/>
      <c r="GN76" s="69"/>
      <c r="GO76" s="69"/>
      <c r="GP76" s="69"/>
      <c r="GQ76" s="69"/>
      <c r="GR76" s="69"/>
      <c r="GS76" s="69"/>
      <c r="GT76" s="69"/>
      <c r="GU76" s="69"/>
      <c r="GV76" s="69"/>
      <c r="GW76" s="69"/>
      <c r="GX76" s="69"/>
      <c r="GY76" s="69"/>
      <c r="GZ76" s="69"/>
      <c r="HA76" s="69"/>
      <c r="HB76" s="69"/>
      <c r="HC76" s="69"/>
      <c r="HD76" s="69"/>
      <c r="HE76" s="69"/>
      <c r="HF76" s="69"/>
      <c r="HG76" s="69"/>
      <c r="HH76" s="69"/>
      <c r="HI76" s="69"/>
      <c r="HJ76" s="69"/>
      <c r="HK76" s="69"/>
      <c r="HL76" s="69"/>
      <c r="HM76" s="69"/>
      <c r="HN76" s="69"/>
      <c r="HO76" s="69"/>
      <c r="HP76" s="69"/>
      <c r="HQ76" s="69"/>
      <c r="HR76" s="69"/>
      <c r="HS76" s="69"/>
      <c r="HT76" s="69"/>
      <c r="HU76" s="69"/>
      <c r="HV76" s="69"/>
      <c r="HW76" s="69"/>
      <c r="HX76" s="69"/>
      <c r="HY76" s="69"/>
      <c r="HZ76" s="69"/>
      <c r="IA76" s="69"/>
      <c r="IB76" s="69"/>
      <c r="IC76" s="69"/>
      <c r="ID76" s="69"/>
      <c r="IE76" s="69"/>
      <c r="IF76" s="69"/>
      <c r="IG76" s="69"/>
    </row>
    <row r="77" spans="1:241" s="42" customFormat="1" ht="15.75" x14ac:dyDescent="0.2">
      <c r="A77" s="40"/>
      <c r="B77" s="54" t="s">
        <v>42</v>
      </c>
      <c r="C77" s="54"/>
      <c r="D77" s="54"/>
      <c r="E77" s="54"/>
      <c r="F77" s="41"/>
      <c r="G77" s="119">
        <v>148655</v>
      </c>
      <c r="H77" s="120"/>
      <c r="I77" s="120"/>
      <c r="J77" s="120"/>
      <c r="K77" s="120"/>
      <c r="L77" s="120"/>
      <c r="M77" s="121"/>
      <c r="N77" s="46"/>
      <c r="O77" s="119">
        <v>148686</v>
      </c>
      <c r="P77" s="120"/>
      <c r="Q77" s="120"/>
      <c r="R77" s="120"/>
      <c r="S77" s="120"/>
      <c r="T77" s="120"/>
      <c r="U77" s="121"/>
      <c r="V77" s="46"/>
      <c r="W77" s="119">
        <v>148714</v>
      </c>
      <c r="X77" s="120"/>
      <c r="Y77" s="120"/>
      <c r="Z77" s="120"/>
      <c r="AA77" s="120"/>
      <c r="AB77" s="120"/>
      <c r="AC77" s="121"/>
      <c r="AD77" s="41"/>
      <c r="AE77" s="119">
        <v>148745</v>
      </c>
      <c r="AF77" s="120"/>
      <c r="AG77" s="120"/>
      <c r="AH77" s="120"/>
      <c r="AI77" s="120"/>
      <c r="AJ77" s="120"/>
      <c r="AK77" s="121"/>
      <c r="AL77" s="46"/>
      <c r="AM77" s="119">
        <v>148775</v>
      </c>
      <c r="AN77" s="120"/>
      <c r="AO77" s="120"/>
      <c r="AP77" s="120"/>
      <c r="AQ77" s="120"/>
      <c r="AR77" s="120"/>
      <c r="AS77" s="121"/>
      <c r="AT77" s="46"/>
      <c r="AU77" s="119">
        <v>148806</v>
      </c>
      <c r="AV77" s="120"/>
      <c r="AW77" s="120"/>
      <c r="AX77" s="120"/>
      <c r="AY77" s="120"/>
      <c r="AZ77" s="120"/>
      <c r="BA77" s="121"/>
      <c r="BB77" s="41"/>
      <c r="BC77" s="119">
        <v>148836</v>
      </c>
      <c r="BD77" s="120"/>
      <c r="BE77" s="120"/>
      <c r="BF77" s="120"/>
      <c r="BG77" s="120"/>
      <c r="BH77" s="120"/>
      <c r="BI77" s="121"/>
      <c r="BJ77" s="46"/>
      <c r="BK77" s="119">
        <v>148867</v>
      </c>
      <c r="BL77" s="120"/>
      <c r="BM77" s="120"/>
      <c r="BN77" s="120"/>
      <c r="BO77" s="120"/>
      <c r="BP77" s="120"/>
      <c r="BQ77" s="121"/>
      <c r="BR77" s="46"/>
      <c r="BS77" s="119">
        <v>148898</v>
      </c>
      <c r="BT77" s="120"/>
      <c r="BU77" s="120"/>
      <c r="BV77" s="120"/>
      <c r="BW77" s="120"/>
      <c r="BX77" s="120"/>
      <c r="BY77" s="121"/>
      <c r="BZ77" s="41"/>
      <c r="CA77" s="119">
        <v>148928</v>
      </c>
      <c r="CB77" s="120"/>
      <c r="CC77" s="120"/>
      <c r="CD77" s="120"/>
      <c r="CE77" s="120"/>
      <c r="CF77" s="120"/>
      <c r="CG77" s="121"/>
      <c r="CH77" s="46"/>
      <c r="CI77" s="119">
        <v>148959</v>
      </c>
      <c r="CJ77" s="120"/>
      <c r="CK77" s="120"/>
      <c r="CL77" s="120"/>
      <c r="CM77" s="120"/>
      <c r="CN77" s="120"/>
      <c r="CO77" s="121"/>
      <c r="CP77" s="46"/>
      <c r="CQ77" s="119">
        <v>148989</v>
      </c>
      <c r="CR77" s="120"/>
      <c r="CS77" s="120"/>
      <c r="CT77" s="120"/>
      <c r="CU77" s="120"/>
      <c r="CV77" s="120"/>
      <c r="CW77" s="12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c r="EO77" s="41"/>
      <c r="EP77" s="41"/>
      <c r="EQ77" s="41"/>
      <c r="ER77" s="41"/>
      <c r="ES77" s="41"/>
      <c r="ET77" s="41"/>
      <c r="EU77" s="41"/>
      <c r="EV77" s="41"/>
      <c r="EW77" s="41"/>
      <c r="EX77" s="41"/>
      <c r="EY77" s="41"/>
      <c r="EZ77" s="41"/>
      <c r="FA77" s="41"/>
      <c r="FB77" s="41"/>
      <c r="FC77" s="41"/>
      <c r="FD77" s="41"/>
      <c r="FE77" s="41"/>
      <c r="FF77" s="41"/>
      <c r="FG77" s="41"/>
      <c r="FH77" s="41"/>
      <c r="FI77" s="41"/>
      <c r="FJ77" s="41"/>
      <c r="FK77" s="41"/>
      <c r="FL77" s="41"/>
      <c r="FM77" s="41"/>
      <c r="FN77" s="41"/>
      <c r="FO77" s="41"/>
      <c r="FP77" s="41"/>
      <c r="FQ77" s="41"/>
      <c r="FR77" s="41"/>
      <c r="FS77" s="41"/>
      <c r="FT77" s="41"/>
      <c r="FU77" s="41"/>
      <c r="FV77" s="41"/>
      <c r="FW77" s="41"/>
      <c r="FX77" s="41"/>
      <c r="FY77" s="41"/>
      <c r="FZ77" s="41"/>
      <c r="GA77" s="41"/>
      <c r="GB77" s="41"/>
      <c r="GC77" s="41"/>
      <c r="GD77" s="41"/>
      <c r="GE77" s="41"/>
      <c r="GF77" s="41"/>
      <c r="GG77" s="41"/>
      <c r="GH77" s="41"/>
      <c r="GI77" s="41"/>
      <c r="GJ77" s="41"/>
      <c r="GK77" s="41"/>
      <c r="GL77" s="41"/>
      <c r="GM77" s="41"/>
      <c r="GN77" s="41"/>
      <c r="GO77" s="41"/>
      <c r="GP77" s="41"/>
      <c r="GQ77" s="41"/>
      <c r="GR77" s="41"/>
      <c r="GS77" s="41"/>
      <c r="GT77" s="41"/>
      <c r="GU77" s="41"/>
      <c r="GV77" s="41"/>
      <c r="GW77" s="41"/>
      <c r="GX77" s="41"/>
      <c r="GY77" s="41"/>
      <c r="GZ77" s="41"/>
      <c r="HA77" s="41"/>
      <c r="HB77" s="41"/>
      <c r="HC77" s="41"/>
      <c r="HD77" s="41"/>
      <c r="HE77" s="41"/>
      <c r="HF77" s="41"/>
      <c r="HG77" s="41"/>
      <c r="HH77" s="41"/>
      <c r="HI77" s="41"/>
      <c r="HJ77" s="41"/>
      <c r="HK77" s="41"/>
      <c r="HL77" s="41"/>
      <c r="HM77" s="41"/>
      <c r="HN77" s="41"/>
      <c r="HO77" s="41"/>
      <c r="HP77" s="41"/>
      <c r="HQ77" s="41"/>
      <c r="HR77" s="41"/>
      <c r="HS77" s="41"/>
      <c r="HT77" s="41"/>
      <c r="HU77" s="41"/>
      <c r="HV77" s="41"/>
      <c r="HW77" s="41"/>
      <c r="HX77" s="41"/>
      <c r="HY77" s="41"/>
      <c r="HZ77" s="41"/>
      <c r="IA77" s="41"/>
      <c r="IB77" s="41"/>
      <c r="IC77" s="41"/>
      <c r="ID77" s="41"/>
      <c r="IE77" s="41"/>
      <c r="IF77" s="41"/>
      <c r="IG77" s="41"/>
    </row>
    <row r="78" spans="1:241" s="42" customFormat="1" x14ac:dyDescent="0.2">
      <c r="A78" s="40"/>
      <c r="B78" s="100" t="s">
        <v>101</v>
      </c>
      <c r="C78" s="47"/>
      <c r="D78" s="47"/>
      <c r="E78" s="47"/>
      <c r="F78" s="41"/>
      <c r="G78" s="53" t="s">
        <v>16</v>
      </c>
      <c r="H78" s="52" t="s">
        <v>17</v>
      </c>
      <c r="I78" s="52" t="s">
        <v>18</v>
      </c>
      <c r="J78" s="52" t="s">
        <v>19</v>
      </c>
      <c r="K78" s="52" t="s">
        <v>20</v>
      </c>
      <c r="L78" s="52" t="s">
        <v>21</v>
      </c>
      <c r="M78" s="51" t="s">
        <v>22</v>
      </c>
      <c r="N78" s="46"/>
      <c r="O78" s="50" t="s">
        <v>16</v>
      </c>
      <c r="P78" s="49" t="s">
        <v>17</v>
      </c>
      <c r="Q78" s="49" t="s">
        <v>18</v>
      </c>
      <c r="R78" s="49" t="s">
        <v>19</v>
      </c>
      <c r="S78" s="49" t="s">
        <v>20</v>
      </c>
      <c r="T78" s="49" t="s">
        <v>21</v>
      </c>
      <c r="U78" s="48" t="s">
        <v>22</v>
      </c>
      <c r="V78" s="46"/>
      <c r="W78" s="50" t="s">
        <v>16</v>
      </c>
      <c r="X78" s="49" t="s">
        <v>17</v>
      </c>
      <c r="Y78" s="49" t="s">
        <v>18</v>
      </c>
      <c r="Z78" s="49" t="s">
        <v>19</v>
      </c>
      <c r="AA78" s="49" t="s">
        <v>20</v>
      </c>
      <c r="AB78" s="49" t="s">
        <v>21</v>
      </c>
      <c r="AC78" s="48" t="s">
        <v>22</v>
      </c>
      <c r="AD78" s="41"/>
      <c r="AE78" s="53" t="s">
        <v>16</v>
      </c>
      <c r="AF78" s="52" t="s">
        <v>17</v>
      </c>
      <c r="AG78" s="52" t="s">
        <v>18</v>
      </c>
      <c r="AH78" s="52" t="s">
        <v>19</v>
      </c>
      <c r="AI78" s="52" t="s">
        <v>20</v>
      </c>
      <c r="AJ78" s="52" t="s">
        <v>21</v>
      </c>
      <c r="AK78" s="51" t="s">
        <v>22</v>
      </c>
      <c r="AL78" s="46"/>
      <c r="AM78" s="50" t="s">
        <v>16</v>
      </c>
      <c r="AN78" s="49" t="s">
        <v>17</v>
      </c>
      <c r="AO78" s="49" t="s">
        <v>18</v>
      </c>
      <c r="AP78" s="49" t="s">
        <v>19</v>
      </c>
      <c r="AQ78" s="49" t="s">
        <v>20</v>
      </c>
      <c r="AR78" s="49" t="s">
        <v>21</v>
      </c>
      <c r="AS78" s="48" t="s">
        <v>22</v>
      </c>
      <c r="AT78" s="46"/>
      <c r="AU78" s="50" t="s">
        <v>16</v>
      </c>
      <c r="AV78" s="49" t="s">
        <v>17</v>
      </c>
      <c r="AW78" s="49" t="s">
        <v>18</v>
      </c>
      <c r="AX78" s="49" t="s">
        <v>19</v>
      </c>
      <c r="AY78" s="49" t="s">
        <v>20</v>
      </c>
      <c r="AZ78" s="49" t="s">
        <v>21</v>
      </c>
      <c r="BA78" s="48" t="s">
        <v>22</v>
      </c>
      <c r="BB78" s="41"/>
      <c r="BC78" s="53" t="s">
        <v>16</v>
      </c>
      <c r="BD78" s="52" t="s">
        <v>17</v>
      </c>
      <c r="BE78" s="52" t="s">
        <v>18</v>
      </c>
      <c r="BF78" s="52" t="s">
        <v>19</v>
      </c>
      <c r="BG78" s="52" t="s">
        <v>20</v>
      </c>
      <c r="BH78" s="52" t="s">
        <v>21</v>
      </c>
      <c r="BI78" s="51" t="s">
        <v>22</v>
      </c>
      <c r="BJ78" s="46"/>
      <c r="BK78" s="50" t="s">
        <v>16</v>
      </c>
      <c r="BL78" s="49" t="s">
        <v>17</v>
      </c>
      <c r="BM78" s="49" t="s">
        <v>18</v>
      </c>
      <c r="BN78" s="49" t="s">
        <v>19</v>
      </c>
      <c r="BO78" s="49" t="s">
        <v>20</v>
      </c>
      <c r="BP78" s="49" t="s">
        <v>21</v>
      </c>
      <c r="BQ78" s="48" t="s">
        <v>22</v>
      </c>
      <c r="BR78" s="46"/>
      <c r="BS78" s="50" t="s">
        <v>16</v>
      </c>
      <c r="BT78" s="49" t="s">
        <v>17</v>
      </c>
      <c r="BU78" s="49" t="s">
        <v>18</v>
      </c>
      <c r="BV78" s="49" t="s">
        <v>19</v>
      </c>
      <c r="BW78" s="49" t="s">
        <v>20</v>
      </c>
      <c r="BX78" s="49" t="s">
        <v>21</v>
      </c>
      <c r="BY78" s="48" t="s">
        <v>22</v>
      </c>
      <c r="BZ78" s="41"/>
      <c r="CA78" s="53" t="s">
        <v>16</v>
      </c>
      <c r="CB78" s="52" t="s">
        <v>17</v>
      </c>
      <c r="CC78" s="52" t="s">
        <v>18</v>
      </c>
      <c r="CD78" s="52" t="s">
        <v>19</v>
      </c>
      <c r="CE78" s="52" t="s">
        <v>20</v>
      </c>
      <c r="CF78" s="52" t="s">
        <v>21</v>
      </c>
      <c r="CG78" s="51" t="s">
        <v>22</v>
      </c>
      <c r="CH78" s="46"/>
      <c r="CI78" s="50" t="s">
        <v>16</v>
      </c>
      <c r="CJ78" s="49" t="s">
        <v>17</v>
      </c>
      <c r="CK78" s="49" t="s">
        <v>18</v>
      </c>
      <c r="CL78" s="49" t="s">
        <v>19</v>
      </c>
      <c r="CM78" s="49" t="s">
        <v>20</v>
      </c>
      <c r="CN78" s="49" t="s">
        <v>21</v>
      </c>
      <c r="CO78" s="48" t="s">
        <v>22</v>
      </c>
      <c r="CP78" s="46"/>
      <c r="CQ78" s="50" t="s">
        <v>16</v>
      </c>
      <c r="CR78" s="49" t="s">
        <v>17</v>
      </c>
      <c r="CS78" s="49" t="s">
        <v>18</v>
      </c>
      <c r="CT78" s="49" t="s">
        <v>19</v>
      </c>
      <c r="CU78" s="49" t="s">
        <v>20</v>
      </c>
      <c r="CV78" s="49" t="s">
        <v>21</v>
      </c>
      <c r="CW78" s="48" t="s">
        <v>22</v>
      </c>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c r="EO78" s="41"/>
      <c r="EP78" s="41"/>
      <c r="EQ78" s="41"/>
      <c r="ER78" s="41"/>
      <c r="ES78" s="41"/>
      <c r="ET78" s="41"/>
      <c r="EU78" s="41"/>
      <c r="EV78" s="41"/>
      <c r="EW78" s="41"/>
      <c r="EX78" s="41"/>
      <c r="EY78" s="41"/>
      <c r="EZ78" s="41"/>
      <c r="FA78" s="41"/>
      <c r="FB78" s="41"/>
      <c r="FC78" s="41"/>
      <c r="FD78" s="41"/>
      <c r="FE78" s="41"/>
      <c r="FF78" s="41"/>
      <c r="FG78" s="41"/>
      <c r="FH78" s="41"/>
      <c r="FI78" s="41"/>
      <c r="FJ78" s="41"/>
      <c r="FK78" s="41"/>
      <c r="FL78" s="41"/>
      <c r="FM78" s="41"/>
      <c r="FN78" s="41"/>
      <c r="FO78" s="41"/>
      <c r="FP78" s="41"/>
      <c r="FQ78" s="41"/>
      <c r="FR78" s="41"/>
      <c r="FS78" s="41"/>
      <c r="FT78" s="41"/>
      <c r="FU78" s="41"/>
      <c r="FV78" s="41"/>
      <c r="FW78" s="41"/>
      <c r="FX78" s="41"/>
      <c r="FY78" s="41"/>
      <c r="FZ78" s="41"/>
      <c r="GA78" s="41"/>
      <c r="GB78" s="41"/>
      <c r="GC78" s="41"/>
      <c r="GD78" s="41"/>
      <c r="GE78" s="41"/>
      <c r="GF78" s="41"/>
      <c r="GG78" s="41"/>
      <c r="GH78" s="41"/>
      <c r="GI78" s="41"/>
      <c r="GJ78" s="41"/>
      <c r="GK78" s="41"/>
      <c r="GL78" s="41"/>
      <c r="GM78" s="41"/>
      <c r="GN78" s="41"/>
      <c r="GO78" s="41"/>
      <c r="GP78" s="41"/>
      <c r="GQ78" s="41"/>
      <c r="GR78" s="41"/>
      <c r="GS78" s="41"/>
      <c r="GT78" s="41"/>
      <c r="GU78" s="41"/>
      <c r="GV78" s="41"/>
      <c r="GW78" s="41"/>
      <c r="GX78" s="41"/>
      <c r="GY78" s="41"/>
      <c r="GZ78" s="41"/>
      <c r="HA78" s="41"/>
      <c r="HB78" s="41"/>
      <c r="HC78" s="41"/>
      <c r="HD78" s="41"/>
      <c r="HE78" s="41"/>
      <c r="HF78" s="41"/>
      <c r="HG78" s="41"/>
      <c r="HH78" s="41"/>
      <c r="HI78" s="41"/>
      <c r="HJ78" s="41"/>
      <c r="HK78" s="41"/>
      <c r="HL78" s="41"/>
      <c r="HM78" s="41"/>
      <c r="HN78" s="41"/>
      <c r="HO78" s="41"/>
      <c r="HP78" s="41"/>
      <c r="HQ78" s="41"/>
      <c r="HR78" s="41"/>
      <c r="HS78" s="41"/>
      <c r="HT78" s="41"/>
      <c r="HU78" s="41"/>
      <c r="HV78" s="41"/>
      <c r="HW78" s="41"/>
      <c r="HX78" s="41"/>
      <c r="HY78" s="41"/>
      <c r="HZ78" s="41"/>
      <c r="IA78" s="41"/>
      <c r="IB78" s="41"/>
      <c r="IC78" s="41"/>
      <c r="ID78" s="41"/>
      <c r="IE78" s="41"/>
      <c r="IF78" s="41"/>
      <c r="IG78" s="41"/>
    </row>
    <row r="79" spans="1:241" s="42" customFormat="1" x14ac:dyDescent="0.2">
      <c r="A79" s="40"/>
      <c r="B79" s="100" t="s">
        <v>102</v>
      </c>
      <c r="C79" s="47"/>
      <c r="D79" s="47"/>
      <c r="E79" s="47"/>
      <c r="F79" s="41"/>
      <c r="G79" s="43" t="s">
        <v>5</v>
      </c>
      <c r="H79" s="43" t="s">
        <v>5</v>
      </c>
      <c r="I79" s="43">
        <v>148655</v>
      </c>
      <c r="J79" s="43">
        <v>148656</v>
      </c>
      <c r="K79" s="43">
        <v>148657</v>
      </c>
      <c r="L79" s="43">
        <v>148658</v>
      </c>
      <c r="M79" s="43">
        <v>148659</v>
      </c>
      <c r="N79" s="46"/>
      <c r="O79" s="43" t="s">
        <v>5</v>
      </c>
      <c r="P79" s="43" t="s">
        <v>5</v>
      </c>
      <c r="Q79" s="43" t="s">
        <v>5</v>
      </c>
      <c r="R79" s="43" t="s">
        <v>5</v>
      </c>
      <c r="S79" s="43" t="s">
        <v>5</v>
      </c>
      <c r="T79" s="43">
        <v>148686</v>
      </c>
      <c r="U79" s="43">
        <v>148687</v>
      </c>
      <c r="V79" s="46"/>
      <c r="W79" s="43" t="s">
        <v>5</v>
      </c>
      <c r="X79" s="43" t="s">
        <v>5</v>
      </c>
      <c r="Y79" s="43" t="s">
        <v>5</v>
      </c>
      <c r="Z79" s="43" t="s">
        <v>5</v>
      </c>
      <c r="AA79" s="43" t="s">
        <v>5</v>
      </c>
      <c r="AB79" s="43">
        <v>148714</v>
      </c>
      <c r="AC79" s="43">
        <v>148715</v>
      </c>
      <c r="AD79" s="41"/>
      <c r="AE79" s="43" t="s">
        <v>5</v>
      </c>
      <c r="AF79" s="43">
        <v>148745</v>
      </c>
      <c r="AG79" s="43">
        <v>148746</v>
      </c>
      <c r="AH79" s="43">
        <v>148747</v>
      </c>
      <c r="AI79" s="43">
        <v>148748</v>
      </c>
      <c r="AJ79" s="43">
        <v>148749</v>
      </c>
      <c r="AK79" s="85">
        <v>148750</v>
      </c>
      <c r="AL79" s="46"/>
      <c r="AM79" s="43" t="s">
        <v>5</v>
      </c>
      <c r="AN79" s="43" t="s">
        <v>5</v>
      </c>
      <c r="AO79" s="43" t="s">
        <v>5</v>
      </c>
      <c r="AP79" s="43">
        <v>148775</v>
      </c>
      <c r="AQ79" s="43">
        <v>148776</v>
      </c>
      <c r="AR79" s="43">
        <v>148777</v>
      </c>
      <c r="AS79" s="43">
        <v>148778</v>
      </c>
      <c r="AT79" s="46"/>
      <c r="AU79" s="43" t="s">
        <v>5</v>
      </c>
      <c r="AV79" s="43" t="s">
        <v>5</v>
      </c>
      <c r="AW79" s="43" t="s">
        <v>5</v>
      </c>
      <c r="AX79" s="43" t="s">
        <v>5</v>
      </c>
      <c r="AY79" s="43" t="s">
        <v>5</v>
      </c>
      <c r="AZ79" s="43" t="s">
        <v>5</v>
      </c>
      <c r="BA79" s="43">
        <v>148806</v>
      </c>
      <c r="BB79" s="41"/>
      <c r="BC79" s="43" t="s">
        <v>5</v>
      </c>
      <c r="BD79" s="43">
        <v>148836</v>
      </c>
      <c r="BE79" s="43">
        <v>148837</v>
      </c>
      <c r="BF79" s="43">
        <v>148838</v>
      </c>
      <c r="BG79" s="43">
        <v>148839</v>
      </c>
      <c r="BH79" s="43">
        <v>148840</v>
      </c>
      <c r="BI79" s="43">
        <v>148841</v>
      </c>
      <c r="BJ79" s="46"/>
      <c r="BK79" s="43" t="s">
        <v>5</v>
      </c>
      <c r="BL79" s="43" t="s">
        <v>5</v>
      </c>
      <c r="BM79" s="43" t="s">
        <v>5</v>
      </c>
      <c r="BN79" s="43" t="s">
        <v>5</v>
      </c>
      <c r="BO79" s="43">
        <v>148867</v>
      </c>
      <c r="BP79" s="43">
        <v>148868</v>
      </c>
      <c r="BQ79" s="43">
        <v>148869</v>
      </c>
      <c r="BR79" s="46"/>
      <c r="BS79" s="55">
        <v>148898</v>
      </c>
      <c r="BT79" s="43">
        <v>148899</v>
      </c>
      <c r="BU79" s="43">
        <v>148900</v>
      </c>
      <c r="BV79" s="43">
        <v>148901</v>
      </c>
      <c r="BW79" s="43">
        <v>148902</v>
      </c>
      <c r="BX79" s="43">
        <v>148903</v>
      </c>
      <c r="BY79" s="43">
        <v>148904</v>
      </c>
      <c r="BZ79" s="41"/>
      <c r="CA79" s="43" t="s">
        <v>5</v>
      </c>
      <c r="CB79" s="43" t="s">
        <v>5</v>
      </c>
      <c r="CC79" s="43">
        <v>148928</v>
      </c>
      <c r="CD79" s="43">
        <v>148929</v>
      </c>
      <c r="CE79" s="43">
        <v>148930</v>
      </c>
      <c r="CF79" s="43">
        <v>148931</v>
      </c>
      <c r="CG79" s="43">
        <v>148932</v>
      </c>
      <c r="CH79" s="46"/>
      <c r="CI79" s="43" t="s">
        <v>5</v>
      </c>
      <c r="CJ79" s="43" t="s">
        <v>5</v>
      </c>
      <c r="CK79" s="43" t="s">
        <v>5</v>
      </c>
      <c r="CL79" s="43" t="s">
        <v>5</v>
      </c>
      <c r="CM79" s="43" t="s">
        <v>5</v>
      </c>
      <c r="CN79" s="43">
        <v>148959</v>
      </c>
      <c r="CO79" s="43">
        <v>148960</v>
      </c>
      <c r="CP79" s="46"/>
      <c r="CQ79" s="43">
        <v>148989</v>
      </c>
      <c r="CR79" s="43">
        <v>148990</v>
      </c>
      <c r="CS79" s="43">
        <v>148991</v>
      </c>
      <c r="CT79" s="43">
        <v>148992</v>
      </c>
      <c r="CU79" s="43">
        <v>148993</v>
      </c>
      <c r="CV79" s="43">
        <v>148994</v>
      </c>
      <c r="CW79" s="43">
        <v>148995</v>
      </c>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41"/>
      <c r="DZ79" s="41"/>
      <c r="EA79" s="41"/>
      <c r="EB79" s="41"/>
      <c r="EC79" s="41"/>
      <c r="ED79" s="41"/>
      <c r="EE79" s="41"/>
      <c r="EF79" s="41"/>
      <c r="EG79" s="41"/>
      <c r="EH79" s="41"/>
      <c r="EI79" s="41"/>
      <c r="EJ79" s="41"/>
      <c r="EK79" s="41"/>
      <c r="EL79" s="41"/>
      <c r="EM79" s="41"/>
      <c r="EN79" s="41"/>
      <c r="EO79" s="41"/>
      <c r="EP79" s="41"/>
      <c r="EQ79" s="41"/>
      <c r="ER79" s="41"/>
      <c r="ES79" s="41"/>
      <c r="ET79" s="41"/>
      <c r="EU79" s="41"/>
      <c r="EV79" s="41"/>
      <c r="EW79" s="41"/>
      <c r="EX79" s="41"/>
      <c r="EY79" s="41"/>
      <c r="EZ79" s="41"/>
      <c r="FA79" s="41"/>
      <c r="FB79" s="41"/>
      <c r="FC79" s="41"/>
      <c r="FD79" s="41"/>
      <c r="FE79" s="41"/>
      <c r="FF79" s="41"/>
      <c r="FG79" s="41"/>
      <c r="FH79" s="41"/>
      <c r="FI79" s="41"/>
      <c r="FJ79" s="41"/>
      <c r="FK79" s="41"/>
      <c r="FL79" s="41"/>
      <c r="FM79" s="41"/>
      <c r="FN79" s="41"/>
      <c r="FO79" s="41"/>
      <c r="FP79" s="41"/>
      <c r="FQ79" s="41"/>
      <c r="FR79" s="41"/>
      <c r="FS79" s="41"/>
      <c r="FT79" s="41"/>
      <c r="FU79" s="41"/>
      <c r="FV79" s="41"/>
      <c r="FW79" s="41"/>
      <c r="FX79" s="41"/>
      <c r="FY79" s="41"/>
      <c r="FZ79" s="41"/>
      <c r="GA79" s="41"/>
      <c r="GB79" s="41"/>
      <c r="GC79" s="41"/>
      <c r="GD79" s="41"/>
      <c r="GE79" s="41"/>
      <c r="GF79" s="41"/>
      <c r="GG79" s="41"/>
      <c r="GH79" s="41"/>
      <c r="GI79" s="41"/>
      <c r="GJ79" s="41"/>
      <c r="GK79" s="41"/>
      <c r="GL79" s="41"/>
      <c r="GM79" s="41"/>
      <c r="GN79" s="41"/>
      <c r="GO79" s="41"/>
      <c r="GP79" s="41"/>
      <c r="GQ79" s="41"/>
      <c r="GR79" s="41"/>
      <c r="GS79" s="41"/>
      <c r="GT79" s="41"/>
      <c r="GU79" s="41"/>
      <c r="GV79" s="41"/>
      <c r="GW79" s="41"/>
      <c r="GX79" s="41"/>
      <c r="GY79" s="41"/>
      <c r="GZ79" s="41"/>
      <c r="HA79" s="41"/>
      <c r="HB79" s="41"/>
      <c r="HC79" s="41"/>
      <c r="HD79" s="41"/>
      <c r="HE79" s="41"/>
      <c r="HF79" s="41"/>
      <c r="HG79" s="41"/>
      <c r="HH79" s="41"/>
      <c r="HI79" s="41"/>
      <c r="HJ79" s="41"/>
      <c r="HK79" s="41"/>
      <c r="HL79" s="41"/>
      <c r="HM79" s="41"/>
      <c r="HN79" s="41"/>
      <c r="HO79" s="41"/>
      <c r="HP79" s="41"/>
      <c r="HQ79" s="41"/>
      <c r="HR79" s="41"/>
      <c r="HS79" s="41"/>
      <c r="HT79" s="41"/>
      <c r="HU79" s="41"/>
      <c r="HV79" s="41"/>
      <c r="HW79" s="41"/>
      <c r="HX79" s="41"/>
      <c r="HY79" s="41"/>
      <c r="HZ79" s="41"/>
      <c r="IA79" s="41"/>
      <c r="IB79" s="41"/>
      <c r="IC79" s="41"/>
      <c r="ID79" s="41"/>
      <c r="IE79" s="41"/>
      <c r="IF79" s="41"/>
      <c r="IG79" s="41"/>
    </row>
    <row r="80" spans="1:241" s="42" customFormat="1" x14ac:dyDescent="0.2">
      <c r="A80" s="40"/>
      <c r="B80" s="45"/>
      <c r="C80" s="45"/>
      <c r="D80" s="45"/>
      <c r="E80" s="45"/>
      <c r="F80" s="41"/>
      <c r="G80" s="43">
        <v>148660</v>
      </c>
      <c r="H80" s="43">
        <v>148661</v>
      </c>
      <c r="I80" s="43">
        <v>148662</v>
      </c>
      <c r="J80" s="85">
        <v>148663</v>
      </c>
      <c r="K80" s="43">
        <v>148664</v>
      </c>
      <c r="L80" s="43">
        <v>148665</v>
      </c>
      <c r="M80" s="43">
        <v>148666</v>
      </c>
      <c r="N80" s="46"/>
      <c r="O80" s="43">
        <v>148688</v>
      </c>
      <c r="P80" s="43">
        <v>148689</v>
      </c>
      <c r="Q80" s="43">
        <v>148690</v>
      </c>
      <c r="R80" s="43">
        <v>148691</v>
      </c>
      <c r="S80" s="43">
        <v>148692</v>
      </c>
      <c r="T80" s="43">
        <v>148693</v>
      </c>
      <c r="U80" s="43">
        <v>148694</v>
      </c>
      <c r="V80" s="46"/>
      <c r="W80" s="43">
        <v>148716</v>
      </c>
      <c r="X80" s="43">
        <v>148717</v>
      </c>
      <c r="Y80" s="43">
        <v>148718</v>
      </c>
      <c r="Z80" s="43">
        <v>148719</v>
      </c>
      <c r="AA80" s="43">
        <v>148720</v>
      </c>
      <c r="AB80" s="43">
        <v>148721</v>
      </c>
      <c r="AC80" s="85">
        <v>148722</v>
      </c>
      <c r="AD80" s="41"/>
      <c r="AE80" s="43">
        <v>148751</v>
      </c>
      <c r="AF80" s="43">
        <v>148752</v>
      </c>
      <c r="AG80" s="43">
        <v>148753</v>
      </c>
      <c r="AH80" s="43">
        <v>148754</v>
      </c>
      <c r="AI80" s="43">
        <v>148755</v>
      </c>
      <c r="AJ80" s="43">
        <v>148756</v>
      </c>
      <c r="AK80" s="43">
        <v>148757</v>
      </c>
      <c r="AL80" s="46"/>
      <c r="AM80" s="43">
        <v>148779</v>
      </c>
      <c r="AN80" s="43">
        <v>148780</v>
      </c>
      <c r="AO80" s="43">
        <v>148781</v>
      </c>
      <c r="AP80" s="43">
        <v>148782</v>
      </c>
      <c r="AQ80" s="43">
        <v>148783</v>
      </c>
      <c r="AR80" s="43">
        <v>148784</v>
      </c>
      <c r="AS80" s="43">
        <v>148785</v>
      </c>
      <c r="AT80" s="46"/>
      <c r="AU80" s="43">
        <v>148807</v>
      </c>
      <c r="AV80" s="43">
        <v>148808</v>
      </c>
      <c r="AW80" s="43">
        <v>148809</v>
      </c>
      <c r="AX80" s="43">
        <v>148810</v>
      </c>
      <c r="AY80" s="43">
        <v>148811</v>
      </c>
      <c r="AZ80" s="43">
        <v>148812</v>
      </c>
      <c r="BA80" s="43">
        <v>148813</v>
      </c>
      <c r="BB80" s="41"/>
      <c r="BC80" s="43">
        <v>148842</v>
      </c>
      <c r="BD80" s="43">
        <v>148843</v>
      </c>
      <c r="BE80" s="43">
        <v>148844</v>
      </c>
      <c r="BF80" s="43">
        <v>148845</v>
      </c>
      <c r="BG80" s="43">
        <v>148846</v>
      </c>
      <c r="BH80" s="43">
        <v>148847</v>
      </c>
      <c r="BI80" s="43">
        <v>148848</v>
      </c>
      <c r="BJ80" s="46"/>
      <c r="BK80" s="43">
        <v>148870</v>
      </c>
      <c r="BL80" s="43">
        <v>148871</v>
      </c>
      <c r="BM80" s="43">
        <v>148872</v>
      </c>
      <c r="BN80" s="43">
        <v>148873</v>
      </c>
      <c r="BO80" s="43">
        <v>148874</v>
      </c>
      <c r="BP80" s="43">
        <v>148875</v>
      </c>
      <c r="BQ80" s="43">
        <v>148876</v>
      </c>
      <c r="BR80" s="46"/>
      <c r="BS80" s="43">
        <v>148905</v>
      </c>
      <c r="BT80" s="43">
        <v>148906</v>
      </c>
      <c r="BU80" s="43">
        <v>148907</v>
      </c>
      <c r="BV80" s="85">
        <v>148908</v>
      </c>
      <c r="BW80" s="43">
        <v>148909</v>
      </c>
      <c r="BX80" s="43">
        <v>148910</v>
      </c>
      <c r="BY80" s="43">
        <v>148911</v>
      </c>
      <c r="BZ80" s="41"/>
      <c r="CA80" s="43">
        <v>148933</v>
      </c>
      <c r="CB80" s="43">
        <v>148934</v>
      </c>
      <c r="CC80" s="43">
        <v>148935</v>
      </c>
      <c r="CD80" s="43">
        <v>148936</v>
      </c>
      <c r="CE80" s="43">
        <v>148937</v>
      </c>
      <c r="CF80" s="43">
        <v>148938</v>
      </c>
      <c r="CG80" s="43">
        <v>148939</v>
      </c>
      <c r="CH80" s="46"/>
      <c r="CI80" s="43">
        <v>148961</v>
      </c>
      <c r="CJ80" s="43">
        <v>148962</v>
      </c>
      <c r="CK80" s="43">
        <v>148963</v>
      </c>
      <c r="CL80" s="43">
        <v>148964</v>
      </c>
      <c r="CM80" s="43">
        <v>148965</v>
      </c>
      <c r="CN80" s="43">
        <v>148966</v>
      </c>
      <c r="CO80" s="43">
        <v>148967</v>
      </c>
      <c r="CP80" s="46"/>
      <c r="CQ80" s="43">
        <v>148996</v>
      </c>
      <c r="CR80" s="43">
        <v>148997</v>
      </c>
      <c r="CS80" s="43">
        <v>148998</v>
      </c>
      <c r="CT80" s="43">
        <v>148999</v>
      </c>
      <c r="CU80" s="85">
        <v>149000</v>
      </c>
      <c r="CV80" s="43">
        <v>149001</v>
      </c>
      <c r="CW80" s="43">
        <v>149002</v>
      </c>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c r="EO80" s="41"/>
      <c r="EP80" s="41"/>
      <c r="EQ80" s="41"/>
      <c r="ER80" s="41"/>
      <c r="ES80" s="41"/>
      <c r="ET80" s="41"/>
      <c r="EU80" s="41"/>
      <c r="EV80" s="41"/>
      <c r="EW80" s="41"/>
      <c r="EX80" s="41"/>
      <c r="EY80" s="41"/>
      <c r="EZ80" s="41"/>
      <c r="FA80" s="41"/>
      <c r="FB80" s="41"/>
      <c r="FC80" s="41"/>
      <c r="FD80" s="41"/>
      <c r="FE80" s="41"/>
      <c r="FF80" s="41"/>
      <c r="FG80" s="41"/>
      <c r="FH80" s="41"/>
      <c r="FI80" s="41"/>
      <c r="FJ80" s="41"/>
      <c r="FK80" s="41"/>
      <c r="FL80" s="41"/>
      <c r="FM80" s="41"/>
      <c r="FN80" s="41"/>
      <c r="FO80" s="41"/>
      <c r="FP80" s="41"/>
      <c r="FQ80" s="41"/>
      <c r="FR80" s="41"/>
      <c r="FS80" s="41"/>
      <c r="FT80" s="41"/>
      <c r="FU80" s="41"/>
      <c r="FV80" s="41"/>
      <c r="FW80" s="41"/>
      <c r="FX80" s="41"/>
      <c r="FY80" s="41"/>
      <c r="FZ80" s="41"/>
      <c r="GA80" s="41"/>
      <c r="GB80" s="41"/>
      <c r="GC80" s="41"/>
      <c r="GD80" s="41"/>
      <c r="GE80" s="41"/>
      <c r="GF80" s="41"/>
      <c r="GG80" s="41"/>
      <c r="GH80" s="41"/>
      <c r="GI80" s="41"/>
      <c r="GJ80" s="41"/>
      <c r="GK80" s="41"/>
      <c r="GL80" s="41"/>
      <c r="GM80" s="41"/>
      <c r="GN80" s="41"/>
      <c r="GO80" s="41"/>
      <c r="GP80" s="41"/>
      <c r="GQ80" s="41"/>
      <c r="GR80" s="41"/>
      <c r="GS80" s="41"/>
      <c r="GT80" s="41"/>
      <c r="GU80" s="41"/>
      <c r="GV80" s="41"/>
      <c r="GW80" s="41"/>
      <c r="GX80" s="41"/>
      <c r="GY80" s="41"/>
      <c r="GZ80" s="41"/>
      <c r="HA80" s="41"/>
      <c r="HB80" s="41"/>
      <c r="HC80" s="41"/>
      <c r="HD80" s="41"/>
      <c r="HE80" s="41"/>
      <c r="HF80" s="41"/>
      <c r="HG80" s="41"/>
      <c r="HH80" s="41"/>
      <c r="HI80" s="41"/>
      <c r="HJ80" s="41"/>
      <c r="HK80" s="41"/>
      <c r="HL80" s="41"/>
      <c r="HM80" s="41"/>
      <c r="HN80" s="41"/>
      <c r="HO80" s="41"/>
      <c r="HP80" s="41"/>
      <c r="HQ80" s="41"/>
      <c r="HR80" s="41"/>
      <c r="HS80" s="41"/>
      <c r="HT80" s="41"/>
      <c r="HU80" s="41"/>
      <c r="HV80" s="41"/>
      <c r="HW80" s="41"/>
      <c r="HX80" s="41"/>
      <c r="HY80" s="41"/>
      <c r="HZ80" s="41"/>
      <c r="IA80" s="41"/>
      <c r="IB80" s="41"/>
      <c r="IC80" s="41"/>
      <c r="ID80" s="41"/>
      <c r="IE80" s="41"/>
      <c r="IF80" s="41"/>
      <c r="IG80" s="41"/>
    </row>
    <row r="81" spans="1:241" s="42" customFormat="1" x14ac:dyDescent="0.2">
      <c r="A81" s="40"/>
      <c r="B81" s="45"/>
      <c r="C81" s="45"/>
      <c r="D81" s="45"/>
      <c r="E81" s="45"/>
      <c r="F81" s="41"/>
      <c r="G81" s="43">
        <v>148667</v>
      </c>
      <c r="H81" s="43">
        <v>148668</v>
      </c>
      <c r="I81" s="43">
        <v>148669</v>
      </c>
      <c r="J81" s="43">
        <v>148670</v>
      </c>
      <c r="K81" s="43">
        <v>148671</v>
      </c>
      <c r="L81" s="43">
        <v>148672</v>
      </c>
      <c r="M81" s="43">
        <v>148673</v>
      </c>
      <c r="N81" s="46"/>
      <c r="O81" s="43">
        <v>148695</v>
      </c>
      <c r="P81" s="43">
        <v>148696</v>
      </c>
      <c r="Q81" s="43">
        <v>148697</v>
      </c>
      <c r="R81" s="43">
        <v>148698</v>
      </c>
      <c r="S81" s="43">
        <v>148699</v>
      </c>
      <c r="T81" s="43">
        <v>148700</v>
      </c>
      <c r="U81" s="43">
        <v>148701</v>
      </c>
      <c r="V81" s="46"/>
      <c r="W81" s="43">
        <v>148723</v>
      </c>
      <c r="X81" s="43">
        <v>148724</v>
      </c>
      <c r="Y81" s="43">
        <v>148725</v>
      </c>
      <c r="Z81" s="43">
        <v>148726</v>
      </c>
      <c r="AA81" s="43">
        <v>148727</v>
      </c>
      <c r="AB81" s="43">
        <v>148728</v>
      </c>
      <c r="AC81" s="43">
        <v>148729</v>
      </c>
      <c r="AD81" s="41"/>
      <c r="AE81" s="43">
        <v>148758</v>
      </c>
      <c r="AF81" s="43">
        <v>148759</v>
      </c>
      <c r="AG81" s="43">
        <v>148760</v>
      </c>
      <c r="AH81" s="43">
        <v>148761</v>
      </c>
      <c r="AI81" s="43">
        <v>148762</v>
      </c>
      <c r="AJ81" s="43">
        <v>148763</v>
      </c>
      <c r="AK81" s="43">
        <v>148764</v>
      </c>
      <c r="AL81" s="46"/>
      <c r="AM81" s="43">
        <v>148786</v>
      </c>
      <c r="AN81" s="43">
        <v>148787</v>
      </c>
      <c r="AO81" s="43">
        <v>148788</v>
      </c>
      <c r="AP81" s="43">
        <v>148789</v>
      </c>
      <c r="AQ81" s="43">
        <v>148790</v>
      </c>
      <c r="AR81" s="43">
        <v>148791</v>
      </c>
      <c r="AS81" s="43">
        <v>148792</v>
      </c>
      <c r="AT81" s="46"/>
      <c r="AU81" s="43">
        <v>148814</v>
      </c>
      <c r="AV81" s="43">
        <v>148815</v>
      </c>
      <c r="AW81" s="43">
        <v>148816</v>
      </c>
      <c r="AX81" s="43">
        <v>148817</v>
      </c>
      <c r="AY81" s="43">
        <v>148818</v>
      </c>
      <c r="AZ81" s="43">
        <v>148819</v>
      </c>
      <c r="BA81" s="43">
        <v>148820</v>
      </c>
      <c r="BB81" s="41"/>
      <c r="BC81" s="43">
        <v>148849</v>
      </c>
      <c r="BD81" s="43">
        <v>148850</v>
      </c>
      <c r="BE81" s="43">
        <v>148851</v>
      </c>
      <c r="BF81" s="43">
        <v>148852</v>
      </c>
      <c r="BG81" s="43">
        <v>148853</v>
      </c>
      <c r="BH81" s="43">
        <v>148854</v>
      </c>
      <c r="BI81" s="43">
        <v>148855</v>
      </c>
      <c r="BJ81" s="46"/>
      <c r="BK81" s="43">
        <v>148877</v>
      </c>
      <c r="BL81" s="43">
        <v>148878</v>
      </c>
      <c r="BM81" s="43">
        <v>148879</v>
      </c>
      <c r="BN81" s="43">
        <v>148880</v>
      </c>
      <c r="BO81" s="43">
        <v>148881</v>
      </c>
      <c r="BP81" s="43">
        <v>148882</v>
      </c>
      <c r="BQ81" s="43">
        <v>148883</v>
      </c>
      <c r="BR81" s="46"/>
      <c r="BS81" s="102">
        <v>148912</v>
      </c>
      <c r="BT81" s="43">
        <v>148913</v>
      </c>
      <c r="BU81" s="43">
        <v>148914</v>
      </c>
      <c r="BV81" s="43">
        <v>148915</v>
      </c>
      <c r="BW81" s="43">
        <v>148916</v>
      </c>
      <c r="BX81" s="43">
        <v>148917</v>
      </c>
      <c r="BY81" s="43">
        <v>148918</v>
      </c>
      <c r="BZ81" s="41"/>
      <c r="CA81" s="43">
        <v>148940</v>
      </c>
      <c r="CB81" s="43">
        <v>148941</v>
      </c>
      <c r="CC81" s="43">
        <v>148942</v>
      </c>
      <c r="CD81" s="43">
        <v>148943</v>
      </c>
      <c r="CE81" s="43">
        <v>148944</v>
      </c>
      <c r="CF81" s="43">
        <v>148945</v>
      </c>
      <c r="CG81" s="43">
        <v>148946</v>
      </c>
      <c r="CH81" s="46"/>
      <c r="CI81" s="43">
        <v>148968</v>
      </c>
      <c r="CJ81" s="85">
        <v>148969</v>
      </c>
      <c r="CK81" s="43">
        <v>148970</v>
      </c>
      <c r="CL81" s="43">
        <v>148971</v>
      </c>
      <c r="CM81" s="43">
        <v>148972</v>
      </c>
      <c r="CN81" s="43">
        <v>148973</v>
      </c>
      <c r="CO81" s="43">
        <v>148974</v>
      </c>
      <c r="CP81" s="46"/>
      <c r="CQ81" s="43">
        <v>149003</v>
      </c>
      <c r="CR81" s="43">
        <v>149004</v>
      </c>
      <c r="CS81" s="43">
        <v>149005</v>
      </c>
      <c r="CT81" s="43">
        <v>149006</v>
      </c>
      <c r="CU81" s="43">
        <v>149007</v>
      </c>
      <c r="CV81" s="43">
        <v>149008</v>
      </c>
      <c r="CW81" s="43">
        <v>149009</v>
      </c>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41"/>
      <c r="DZ81" s="41"/>
      <c r="EA81" s="41"/>
      <c r="EB81" s="41"/>
      <c r="EC81" s="41"/>
      <c r="ED81" s="41"/>
      <c r="EE81" s="41"/>
      <c r="EF81" s="41"/>
      <c r="EG81" s="41"/>
      <c r="EH81" s="41"/>
      <c r="EI81" s="41"/>
      <c r="EJ81" s="41"/>
      <c r="EK81" s="41"/>
      <c r="EL81" s="41"/>
      <c r="EM81" s="41"/>
      <c r="EN81" s="41"/>
      <c r="EO81" s="41"/>
      <c r="EP81" s="41"/>
      <c r="EQ81" s="41"/>
      <c r="ER81" s="41"/>
      <c r="ES81" s="41"/>
      <c r="ET81" s="41"/>
      <c r="EU81" s="41"/>
      <c r="EV81" s="41"/>
      <c r="EW81" s="41"/>
      <c r="EX81" s="41"/>
      <c r="EY81" s="41"/>
      <c r="EZ81" s="41"/>
      <c r="FA81" s="41"/>
      <c r="FB81" s="41"/>
      <c r="FC81" s="41"/>
      <c r="FD81" s="41"/>
      <c r="FE81" s="41"/>
      <c r="FF81" s="41"/>
      <c r="FG81" s="41"/>
      <c r="FH81" s="41"/>
      <c r="FI81" s="41"/>
      <c r="FJ81" s="41"/>
      <c r="FK81" s="41"/>
      <c r="FL81" s="41"/>
      <c r="FM81" s="41"/>
      <c r="FN81" s="41"/>
      <c r="FO81" s="41"/>
      <c r="FP81" s="41"/>
      <c r="FQ81" s="41"/>
      <c r="FR81" s="41"/>
      <c r="FS81" s="41"/>
      <c r="FT81" s="41"/>
      <c r="FU81" s="41"/>
      <c r="FV81" s="41"/>
      <c r="FW81" s="41"/>
      <c r="FX81" s="41"/>
      <c r="FY81" s="41"/>
      <c r="FZ81" s="41"/>
      <c r="GA81" s="41"/>
      <c r="GB81" s="41"/>
      <c r="GC81" s="41"/>
      <c r="GD81" s="41"/>
      <c r="GE81" s="41"/>
      <c r="GF81" s="41"/>
      <c r="GG81" s="41"/>
      <c r="GH81" s="41"/>
      <c r="GI81" s="41"/>
      <c r="GJ81" s="41"/>
      <c r="GK81" s="41"/>
      <c r="GL81" s="41"/>
      <c r="GM81" s="41"/>
      <c r="GN81" s="41"/>
      <c r="GO81" s="41"/>
      <c r="GP81" s="41"/>
      <c r="GQ81" s="41"/>
      <c r="GR81" s="41"/>
      <c r="GS81" s="41"/>
      <c r="GT81" s="41"/>
      <c r="GU81" s="41"/>
      <c r="GV81" s="41"/>
      <c r="GW81" s="41"/>
      <c r="GX81" s="41"/>
      <c r="GY81" s="41"/>
      <c r="GZ81" s="41"/>
      <c r="HA81" s="41"/>
      <c r="HB81" s="41"/>
      <c r="HC81" s="41"/>
      <c r="HD81" s="41"/>
      <c r="HE81" s="41"/>
      <c r="HF81" s="41"/>
      <c r="HG81" s="41"/>
      <c r="HH81" s="41"/>
      <c r="HI81" s="41"/>
      <c r="HJ81" s="41"/>
      <c r="HK81" s="41"/>
      <c r="HL81" s="41"/>
      <c r="HM81" s="41"/>
      <c r="HN81" s="41"/>
      <c r="HO81" s="41"/>
      <c r="HP81" s="41"/>
      <c r="HQ81" s="41"/>
      <c r="HR81" s="41"/>
      <c r="HS81" s="41"/>
      <c r="HT81" s="41"/>
      <c r="HU81" s="41"/>
      <c r="HV81" s="41"/>
      <c r="HW81" s="41"/>
      <c r="HX81" s="41"/>
      <c r="HY81" s="41"/>
      <c r="HZ81" s="41"/>
      <c r="IA81" s="41"/>
      <c r="IB81" s="41"/>
      <c r="IC81" s="41"/>
      <c r="ID81" s="41"/>
      <c r="IE81" s="41"/>
      <c r="IF81" s="41"/>
      <c r="IG81" s="41"/>
    </row>
    <row r="82" spans="1:241" s="42" customFormat="1" x14ac:dyDescent="0.2">
      <c r="A82" s="40"/>
      <c r="B82" s="45"/>
      <c r="C82" s="45"/>
      <c r="D82" s="45"/>
      <c r="E82" s="45"/>
      <c r="F82" s="41"/>
      <c r="G82" s="43">
        <v>148674</v>
      </c>
      <c r="H82" s="43">
        <v>148675</v>
      </c>
      <c r="I82" s="43">
        <v>148676</v>
      </c>
      <c r="J82" s="43">
        <v>148677</v>
      </c>
      <c r="K82" s="43">
        <v>148678</v>
      </c>
      <c r="L82" s="43">
        <v>148679</v>
      </c>
      <c r="M82" s="43">
        <v>148680</v>
      </c>
      <c r="N82" s="46"/>
      <c r="O82" s="43">
        <v>148702</v>
      </c>
      <c r="P82" s="43">
        <v>148703</v>
      </c>
      <c r="Q82" s="43">
        <v>148704</v>
      </c>
      <c r="R82" s="43">
        <v>148705</v>
      </c>
      <c r="S82" s="43">
        <v>148706</v>
      </c>
      <c r="T82" s="43">
        <v>148707</v>
      </c>
      <c r="U82" s="43">
        <v>148708</v>
      </c>
      <c r="V82" s="46"/>
      <c r="W82" s="43">
        <v>148730</v>
      </c>
      <c r="X82" s="43">
        <v>148731</v>
      </c>
      <c r="Y82" s="43">
        <v>148732</v>
      </c>
      <c r="Z82" s="43">
        <v>148733</v>
      </c>
      <c r="AA82" s="43">
        <v>148734</v>
      </c>
      <c r="AB82" s="43">
        <v>148735</v>
      </c>
      <c r="AC82" s="43">
        <v>148736</v>
      </c>
      <c r="AD82" s="41"/>
      <c r="AE82" s="43">
        <v>148765</v>
      </c>
      <c r="AF82" s="43">
        <v>148766</v>
      </c>
      <c r="AG82" s="43">
        <v>148767</v>
      </c>
      <c r="AH82" s="43">
        <v>148768</v>
      </c>
      <c r="AI82" s="43">
        <v>148769</v>
      </c>
      <c r="AJ82" s="43">
        <v>148770</v>
      </c>
      <c r="AK82" s="43">
        <v>148771</v>
      </c>
      <c r="AL82" s="46"/>
      <c r="AM82" s="43">
        <v>148793</v>
      </c>
      <c r="AN82" s="43">
        <v>148794</v>
      </c>
      <c r="AO82" s="43">
        <v>148795</v>
      </c>
      <c r="AP82" s="43">
        <v>148796</v>
      </c>
      <c r="AQ82" s="43">
        <v>148797</v>
      </c>
      <c r="AR82" s="43">
        <v>148798</v>
      </c>
      <c r="AS82" s="43">
        <v>148799</v>
      </c>
      <c r="AT82" s="46"/>
      <c r="AU82" s="43">
        <v>148821</v>
      </c>
      <c r="AV82" s="43">
        <v>148822</v>
      </c>
      <c r="AW82" s="43">
        <v>148823</v>
      </c>
      <c r="AX82" s="43">
        <v>148824</v>
      </c>
      <c r="AY82" s="43">
        <v>148825</v>
      </c>
      <c r="AZ82" s="43">
        <v>148826</v>
      </c>
      <c r="BA82" s="43">
        <v>148827</v>
      </c>
      <c r="BB82" s="41"/>
      <c r="BC82" s="43">
        <v>148856</v>
      </c>
      <c r="BD82" s="43">
        <v>148857</v>
      </c>
      <c r="BE82" s="43">
        <v>148858</v>
      </c>
      <c r="BF82" s="43">
        <v>148859</v>
      </c>
      <c r="BG82" s="43">
        <v>148860</v>
      </c>
      <c r="BH82" s="43">
        <v>148861</v>
      </c>
      <c r="BI82" s="43">
        <v>148862</v>
      </c>
      <c r="BJ82" s="46"/>
      <c r="BK82" s="43">
        <v>148884</v>
      </c>
      <c r="BL82" s="43">
        <v>148885</v>
      </c>
      <c r="BM82" s="43">
        <v>148886</v>
      </c>
      <c r="BN82" s="85">
        <v>148887</v>
      </c>
      <c r="BO82" s="43">
        <v>148888</v>
      </c>
      <c r="BP82" s="43">
        <v>148889</v>
      </c>
      <c r="BQ82" s="43">
        <v>148890</v>
      </c>
      <c r="BR82" s="46"/>
      <c r="BS82" s="43">
        <v>148919</v>
      </c>
      <c r="BT82" s="43">
        <v>148920</v>
      </c>
      <c r="BU82" s="43">
        <v>148921</v>
      </c>
      <c r="BV82" s="43">
        <v>148922</v>
      </c>
      <c r="BW82" s="43">
        <v>148923</v>
      </c>
      <c r="BX82" s="43">
        <v>148924</v>
      </c>
      <c r="BY82" s="43">
        <v>148925</v>
      </c>
      <c r="BZ82" s="41"/>
      <c r="CA82" s="43">
        <v>148947</v>
      </c>
      <c r="CB82" s="85">
        <v>148948</v>
      </c>
      <c r="CC82" s="43">
        <v>148949</v>
      </c>
      <c r="CD82" s="43">
        <v>148950</v>
      </c>
      <c r="CE82" s="43">
        <v>148951</v>
      </c>
      <c r="CF82" s="43">
        <v>148952</v>
      </c>
      <c r="CG82" s="43">
        <v>148953</v>
      </c>
      <c r="CH82" s="46"/>
      <c r="CI82" s="43">
        <v>148975</v>
      </c>
      <c r="CJ82" s="43">
        <v>148976</v>
      </c>
      <c r="CK82" s="43">
        <v>148977</v>
      </c>
      <c r="CL82" s="43">
        <v>148978</v>
      </c>
      <c r="CM82" s="43">
        <v>148979</v>
      </c>
      <c r="CN82" s="85">
        <v>148980</v>
      </c>
      <c r="CO82" s="43">
        <v>148981</v>
      </c>
      <c r="CP82" s="46"/>
      <c r="CQ82" s="43">
        <v>149010</v>
      </c>
      <c r="CR82" s="43">
        <v>149011</v>
      </c>
      <c r="CS82" s="43">
        <v>149012</v>
      </c>
      <c r="CT82" s="43">
        <v>149013</v>
      </c>
      <c r="CU82" s="43">
        <v>149014</v>
      </c>
      <c r="CV82" s="43">
        <v>149015</v>
      </c>
      <c r="CW82" s="43">
        <v>149016</v>
      </c>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row>
    <row r="83" spans="1:241" s="42" customFormat="1" x14ac:dyDescent="0.2">
      <c r="A83" s="40"/>
      <c r="B83" s="45"/>
      <c r="C83" s="45"/>
      <c r="D83" s="45"/>
      <c r="E83" s="45"/>
      <c r="F83" s="41"/>
      <c r="G83" s="43">
        <v>148681</v>
      </c>
      <c r="H83" s="43">
        <v>148682</v>
      </c>
      <c r="I83" s="43">
        <v>148683</v>
      </c>
      <c r="J83" s="43">
        <v>148684</v>
      </c>
      <c r="K83" s="43">
        <v>148685</v>
      </c>
      <c r="L83" s="43" t="s">
        <v>5</v>
      </c>
      <c r="M83" s="43" t="s">
        <v>5</v>
      </c>
      <c r="N83" s="46"/>
      <c r="O83" s="43">
        <v>148709</v>
      </c>
      <c r="P83" s="43">
        <v>148710</v>
      </c>
      <c r="Q83" s="43">
        <v>148711</v>
      </c>
      <c r="R83" s="43">
        <v>148712</v>
      </c>
      <c r="S83" s="85">
        <v>148713</v>
      </c>
      <c r="T83" s="43" t="s">
        <v>5</v>
      </c>
      <c r="U83" s="43" t="s">
        <v>5</v>
      </c>
      <c r="V83" s="46"/>
      <c r="W83" s="43">
        <v>148737</v>
      </c>
      <c r="X83" s="43">
        <v>148738</v>
      </c>
      <c r="Y83" s="43">
        <v>148739</v>
      </c>
      <c r="Z83" s="43">
        <v>148740</v>
      </c>
      <c r="AA83" s="43">
        <v>148741</v>
      </c>
      <c r="AB83" s="43">
        <v>148742</v>
      </c>
      <c r="AC83" s="43">
        <v>148743</v>
      </c>
      <c r="AD83" s="41"/>
      <c r="AE83" s="43">
        <v>148772</v>
      </c>
      <c r="AF83" s="43">
        <v>148773</v>
      </c>
      <c r="AG83" s="43">
        <v>148774</v>
      </c>
      <c r="AH83" s="43" t="s">
        <v>5</v>
      </c>
      <c r="AI83" s="43" t="s">
        <v>5</v>
      </c>
      <c r="AJ83" s="43" t="s">
        <v>5</v>
      </c>
      <c r="AK83" s="43" t="s">
        <v>5</v>
      </c>
      <c r="AL83" s="46"/>
      <c r="AM83" s="43">
        <v>148800</v>
      </c>
      <c r="AN83" s="43">
        <v>148801</v>
      </c>
      <c r="AO83" s="43">
        <v>148802</v>
      </c>
      <c r="AP83" s="43">
        <v>148803</v>
      </c>
      <c r="AQ83" s="43">
        <v>148804</v>
      </c>
      <c r="AR83" s="43">
        <v>148805</v>
      </c>
      <c r="AS83" s="43" t="s">
        <v>5</v>
      </c>
      <c r="AT83" s="46"/>
      <c r="AU83" s="43">
        <v>148828</v>
      </c>
      <c r="AV83" s="43">
        <v>148829</v>
      </c>
      <c r="AW83" s="43">
        <v>148830</v>
      </c>
      <c r="AX83" s="43">
        <v>148831</v>
      </c>
      <c r="AY83" s="43">
        <v>148832</v>
      </c>
      <c r="AZ83" s="43">
        <v>148833</v>
      </c>
      <c r="BA83" s="43">
        <v>148834</v>
      </c>
      <c r="BB83" s="41"/>
      <c r="BC83" s="43">
        <v>148863</v>
      </c>
      <c r="BD83" s="43">
        <v>148864</v>
      </c>
      <c r="BE83" s="43">
        <v>148865</v>
      </c>
      <c r="BF83" s="43">
        <v>148866</v>
      </c>
      <c r="BG83" s="43" t="s">
        <v>5</v>
      </c>
      <c r="BH83" s="43" t="s">
        <v>5</v>
      </c>
      <c r="BI83" s="43" t="s">
        <v>5</v>
      </c>
      <c r="BJ83" s="46"/>
      <c r="BK83" s="43">
        <v>148891</v>
      </c>
      <c r="BL83" s="43">
        <v>148892</v>
      </c>
      <c r="BM83" s="43">
        <v>148893</v>
      </c>
      <c r="BN83" s="43">
        <v>148894</v>
      </c>
      <c r="BO83" s="43">
        <v>148895</v>
      </c>
      <c r="BP83" s="43">
        <v>148896</v>
      </c>
      <c r="BQ83" s="43">
        <v>148897</v>
      </c>
      <c r="BR83" s="46"/>
      <c r="BS83" s="43">
        <v>148926</v>
      </c>
      <c r="BT83" s="43">
        <v>148927</v>
      </c>
      <c r="BU83" s="43" t="s">
        <v>5</v>
      </c>
      <c r="BV83" s="43" t="s">
        <v>5</v>
      </c>
      <c r="BW83" s="43" t="s">
        <v>5</v>
      </c>
      <c r="BX83" s="43" t="s">
        <v>5</v>
      </c>
      <c r="BY83" s="43" t="s">
        <v>5</v>
      </c>
      <c r="BZ83" s="41"/>
      <c r="CA83" s="43">
        <v>148954</v>
      </c>
      <c r="CB83" s="43">
        <v>148955</v>
      </c>
      <c r="CC83" s="43">
        <v>148956</v>
      </c>
      <c r="CD83" s="43">
        <v>148957</v>
      </c>
      <c r="CE83" s="43">
        <v>148958</v>
      </c>
      <c r="CF83" s="43" t="s">
        <v>5</v>
      </c>
      <c r="CG83" s="43" t="s">
        <v>5</v>
      </c>
      <c r="CH83" s="46"/>
      <c r="CI83" s="43">
        <v>148982</v>
      </c>
      <c r="CJ83" s="43">
        <v>148983</v>
      </c>
      <c r="CK83" s="43">
        <v>148984</v>
      </c>
      <c r="CL83" s="43">
        <v>148985</v>
      </c>
      <c r="CM83" s="43">
        <v>148986</v>
      </c>
      <c r="CN83" s="43">
        <v>148987</v>
      </c>
      <c r="CO83" s="43">
        <v>148988</v>
      </c>
      <c r="CP83" s="46"/>
      <c r="CQ83" s="43">
        <v>149017</v>
      </c>
      <c r="CR83" s="43">
        <v>149018</v>
      </c>
      <c r="CS83" s="43">
        <v>149019</v>
      </c>
      <c r="CT83" s="43" t="s">
        <v>5</v>
      </c>
      <c r="CU83" s="43" t="s">
        <v>5</v>
      </c>
      <c r="CV83" s="43" t="s">
        <v>5</v>
      </c>
      <c r="CW83" s="43" t="s">
        <v>5</v>
      </c>
      <c r="CX83" s="41"/>
      <c r="CY83" s="41"/>
      <c r="CZ83" s="41"/>
      <c r="DA83" s="41"/>
      <c r="DB83" s="41"/>
      <c r="DC83" s="41"/>
      <c r="DD83" s="41"/>
      <c r="DE83" s="41"/>
      <c r="DF83" s="41"/>
      <c r="DG83" s="41"/>
      <c r="DH83" s="41"/>
      <c r="DI83" s="41"/>
      <c r="DJ83" s="41"/>
      <c r="DK83" s="41"/>
      <c r="DL83" s="41"/>
      <c r="DM83" s="41"/>
      <c r="DN83" s="41"/>
      <c r="DO83" s="41"/>
      <c r="DP83" s="41"/>
      <c r="DQ83" s="41"/>
      <c r="DR83" s="41"/>
      <c r="DS83" s="41"/>
      <c r="DT83" s="41"/>
      <c r="DU83" s="41"/>
      <c r="DV83" s="41"/>
      <c r="DW83" s="41"/>
      <c r="DX83" s="41"/>
      <c r="DY83" s="41"/>
      <c r="DZ83" s="41"/>
      <c r="EA83" s="41"/>
      <c r="EB83" s="41"/>
      <c r="EC83" s="41"/>
      <c r="ED83" s="41"/>
      <c r="EE83" s="41"/>
      <c r="EF83" s="41"/>
      <c r="EG83" s="41"/>
      <c r="EH83" s="41"/>
      <c r="EI83" s="41"/>
      <c r="EJ83" s="41"/>
      <c r="EK83" s="41"/>
      <c r="EL83" s="41"/>
      <c r="EM83" s="41"/>
      <c r="EN83" s="41"/>
      <c r="EO83" s="41"/>
      <c r="EP83" s="41"/>
      <c r="EQ83" s="41"/>
      <c r="ER83" s="41"/>
      <c r="ES83" s="41"/>
      <c r="ET83" s="41"/>
      <c r="EU83" s="41"/>
      <c r="EV83" s="41"/>
      <c r="EW83" s="41"/>
      <c r="EX83" s="41"/>
      <c r="EY83" s="41"/>
      <c r="EZ83" s="41"/>
      <c r="FA83" s="41"/>
      <c r="FB83" s="41"/>
      <c r="FC83" s="41"/>
      <c r="FD83" s="41"/>
      <c r="FE83" s="41"/>
      <c r="FF83" s="41"/>
      <c r="FG83" s="41"/>
      <c r="FH83" s="41"/>
      <c r="FI83" s="41"/>
      <c r="FJ83" s="41"/>
      <c r="FK83" s="41"/>
      <c r="FL83" s="41"/>
      <c r="FM83" s="41"/>
      <c r="FN83" s="41"/>
      <c r="FO83" s="41"/>
      <c r="FP83" s="41"/>
      <c r="FQ83" s="41"/>
      <c r="FR83" s="41"/>
      <c r="FS83" s="41"/>
      <c r="FT83" s="41"/>
      <c r="FU83" s="41"/>
      <c r="FV83" s="41"/>
      <c r="FW83" s="41"/>
      <c r="FX83" s="41"/>
      <c r="FY83" s="41"/>
      <c r="FZ83" s="41"/>
      <c r="GA83" s="41"/>
      <c r="GB83" s="41"/>
      <c r="GC83" s="41"/>
      <c r="GD83" s="41"/>
      <c r="GE83" s="41"/>
      <c r="GF83" s="41"/>
      <c r="GG83" s="41"/>
      <c r="GH83" s="41"/>
      <c r="GI83" s="41"/>
      <c r="GJ83" s="41"/>
      <c r="GK83" s="41"/>
      <c r="GL83" s="41"/>
      <c r="GM83" s="41"/>
      <c r="GN83" s="41"/>
      <c r="GO83" s="41"/>
      <c r="GP83" s="41"/>
      <c r="GQ83" s="41"/>
      <c r="GR83" s="41"/>
      <c r="GS83" s="41"/>
      <c r="GT83" s="41"/>
      <c r="GU83" s="41"/>
      <c r="GV83" s="41"/>
      <c r="GW83" s="41"/>
      <c r="GX83" s="41"/>
      <c r="GY83" s="41"/>
      <c r="GZ83" s="41"/>
      <c r="HA83" s="41"/>
      <c r="HB83" s="41"/>
      <c r="HC83" s="41"/>
      <c r="HD83" s="41"/>
      <c r="HE83" s="41"/>
      <c r="HF83" s="41"/>
      <c r="HG83" s="41"/>
      <c r="HH83" s="41"/>
      <c r="HI83" s="41"/>
      <c r="HJ83" s="41"/>
      <c r="HK83" s="41"/>
      <c r="HL83" s="41"/>
      <c r="HM83" s="41"/>
      <c r="HN83" s="41"/>
      <c r="HO83" s="41"/>
      <c r="HP83" s="41"/>
      <c r="HQ83" s="41"/>
      <c r="HR83" s="41"/>
      <c r="HS83" s="41"/>
      <c r="HT83" s="41"/>
      <c r="HU83" s="41"/>
      <c r="HV83" s="41"/>
      <c r="HW83" s="41"/>
      <c r="HX83" s="41"/>
      <c r="HY83" s="41"/>
      <c r="HZ83" s="41"/>
      <c r="IA83" s="41"/>
      <c r="IB83" s="41"/>
      <c r="IC83" s="41"/>
      <c r="ID83" s="41"/>
      <c r="IE83" s="41"/>
      <c r="IF83" s="41"/>
      <c r="IG83" s="41"/>
    </row>
    <row r="84" spans="1:241" s="42" customFormat="1" x14ac:dyDescent="0.2">
      <c r="A84" s="40"/>
      <c r="B84" s="45"/>
      <c r="C84" s="45"/>
      <c r="D84" s="45"/>
      <c r="E84" s="45"/>
      <c r="F84" s="41"/>
      <c r="G84" s="43" t="s">
        <v>5</v>
      </c>
      <c r="H84" s="43" t="s">
        <v>5</v>
      </c>
      <c r="I84" s="43" t="s">
        <v>5</v>
      </c>
      <c r="J84" s="43" t="s">
        <v>5</v>
      </c>
      <c r="K84" s="43" t="s">
        <v>5</v>
      </c>
      <c r="L84" s="43" t="s">
        <v>5</v>
      </c>
      <c r="M84" s="43" t="s">
        <v>5</v>
      </c>
      <c r="N84" s="44"/>
      <c r="O84" s="43" t="s">
        <v>5</v>
      </c>
      <c r="P84" s="43" t="s">
        <v>5</v>
      </c>
      <c r="Q84" s="43" t="s">
        <v>5</v>
      </c>
      <c r="R84" s="43" t="s">
        <v>5</v>
      </c>
      <c r="S84" s="43" t="s">
        <v>5</v>
      </c>
      <c r="T84" s="43" t="s">
        <v>5</v>
      </c>
      <c r="U84" s="43" t="s">
        <v>5</v>
      </c>
      <c r="V84" s="44"/>
      <c r="W84" s="43">
        <v>148744</v>
      </c>
      <c r="X84" s="43" t="s">
        <v>5</v>
      </c>
      <c r="Y84" s="43" t="s">
        <v>5</v>
      </c>
      <c r="Z84" s="43" t="s">
        <v>5</v>
      </c>
      <c r="AA84" s="43" t="s">
        <v>5</v>
      </c>
      <c r="AB84" s="43" t="s">
        <v>5</v>
      </c>
      <c r="AC84" s="43" t="s">
        <v>5</v>
      </c>
      <c r="AD84" s="41"/>
      <c r="AE84" s="43" t="s">
        <v>5</v>
      </c>
      <c r="AF84" s="43" t="s">
        <v>5</v>
      </c>
      <c r="AG84" s="43" t="s">
        <v>5</v>
      </c>
      <c r="AH84" s="43" t="s">
        <v>5</v>
      </c>
      <c r="AI84" s="43" t="s">
        <v>5</v>
      </c>
      <c r="AJ84" s="43" t="s">
        <v>5</v>
      </c>
      <c r="AK84" s="43" t="s">
        <v>5</v>
      </c>
      <c r="AL84" s="44"/>
      <c r="AM84" s="43" t="s">
        <v>5</v>
      </c>
      <c r="AN84" s="43" t="s">
        <v>5</v>
      </c>
      <c r="AO84" s="43" t="s">
        <v>5</v>
      </c>
      <c r="AP84" s="43" t="s">
        <v>5</v>
      </c>
      <c r="AQ84" s="43" t="s">
        <v>5</v>
      </c>
      <c r="AR84" s="43" t="s">
        <v>5</v>
      </c>
      <c r="AS84" s="43" t="s">
        <v>5</v>
      </c>
      <c r="AT84" s="44"/>
      <c r="AU84" s="43">
        <v>148835</v>
      </c>
      <c r="AV84" s="43" t="s">
        <v>5</v>
      </c>
      <c r="AW84" s="43" t="s">
        <v>5</v>
      </c>
      <c r="AX84" s="43" t="s">
        <v>5</v>
      </c>
      <c r="AY84" s="43" t="s">
        <v>5</v>
      </c>
      <c r="AZ84" s="43" t="s">
        <v>5</v>
      </c>
      <c r="BA84" s="43" t="s">
        <v>5</v>
      </c>
      <c r="BB84" s="41"/>
      <c r="BC84" s="43" t="s">
        <v>5</v>
      </c>
      <c r="BD84" s="43" t="s">
        <v>5</v>
      </c>
      <c r="BE84" s="43" t="s">
        <v>5</v>
      </c>
      <c r="BF84" s="43" t="s">
        <v>5</v>
      </c>
      <c r="BG84" s="43" t="s">
        <v>5</v>
      </c>
      <c r="BH84" s="43" t="s">
        <v>5</v>
      </c>
      <c r="BI84" s="43" t="s">
        <v>5</v>
      </c>
      <c r="BJ84" s="44"/>
      <c r="BK84" s="43" t="s">
        <v>5</v>
      </c>
      <c r="BL84" s="43" t="s">
        <v>5</v>
      </c>
      <c r="BM84" s="43" t="s">
        <v>5</v>
      </c>
      <c r="BN84" s="43" t="s">
        <v>5</v>
      </c>
      <c r="BO84" s="43" t="s">
        <v>5</v>
      </c>
      <c r="BP84" s="43" t="s">
        <v>5</v>
      </c>
      <c r="BQ84" s="43" t="s">
        <v>5</v>
      </c>
      <c r="BR84" s="44"/>
      <c r="BS84" s="43" t="s">
        <v>5</v>
      </c>
      <c r="BT84" s="43" t="s">
        <v>5</v>
      </c>
      <c r="BU84" s="43" t="s">
        <v>5</v>
      </c>
      <c r="BV84" s="43" t="s">
        <v>5</v>
      </c>
      <c r="BW84" s="43" t="s">
        <v>5</v>
      </c>
      <c r="BX84" s="43" t="s">
        <v>5</v>
      </c>
      <c r="BY84" s="43" t="s">
        <v>5</v>
      </c>
      <c r="BZ84" s="41"/>
      <c r="CA84" s="43" t="s">
        <v>5</v>
      </c>
      <c r="CB84" s="43" t="s">
        <v>5</v>
      </c>
      <c r="CC84" s="43" t="s">
        <v>5</v>
      </c>
      <c r="CD84" s="43" t="s">
        <v>5</v>
      </c>
      <c r="CE84" s="43" t="s">
        <v>5</v>
      </c>
      <c r="CF84" s="43" t="s">
        <v>5</v>
      </c>
      <c r="CG84" s="43" t="s">
        <v>5</v>
      </c>
      <c r="CH84" s="44"/>
      <c r="CI84" s="43" t="s">
        <v>5</v>
      </c>
      <c r="CJ84" s="43" t="s">
        <v>5</v>
      </c>
      <c r="CK84" s="43" t="s">
        <v>5</v>
      </c>
      <c r="CL84" s="43" t="s">
        <v>5</v>
      </c>
      <c r="CM84" s="43" t="s">
        <v>5</v>
      </c>
      <c r="CN84" s="43" t="s">
        <v>5</v>
      </c>
      <c r="CO84" s="43" t="s">
        <v>5</v>
      </c>
      <c r="CP84" s="44"/>
      <c r="CQ84" s="43" t="s">
        <v>5</v>
      </c>
      <c r="CR84" s="43" t="s">
        <v>5</v>
      </c>
      <c r="CS84" s="43" t="s">
        <v>5</v>
      </c>
      <c r="CT84" s="43" t="s">
        <v>5</v>
      </c>
      <c r="CU84" s="43" t="s">
        <v>5</v>
      </c>
      <c r="CV84" s="43" t="s">
        <v>5</v>
      </c>
      <c r="CW84" s="43" t="s">
        <v>5</v>
      </c>
      <c r="CX84" s="41"/>
      <c r="CY84" s="41"/>
      <c r="CZ84" s="41"/>
      <c r="DA84" s="41"/>
      <c r="DB84" s="41"/>
      <c r="DC84" s="41"/>
      <c r="DD84" s="41"/>
      <c r="DE84" s="41"/>
      <c r="DF84" s="41"/>
      <c r="DG84" s="41"/>
      <c r="DH84" s="41"/>
      <c r="DI84" s="41"/>
      <c r="DJ84" s="41"/>
      <c r="DK84" s="41"/>
      <c r="DL84" s="41"/>
      <c r="DM84" s="41"/>
      <c r="DN84" s="41"/>
      <c r="DO84" s="41"/>
      <c r="DP84" s="41"/>
      <c r="DQ84" s="41"/>
      <c r="DR84" s="41"/>
      <c r="DS84" s="41"/>
      <c r="DT84" s="41"/>
      <c r="DU84" s="41"/>
      <c r="DV84" s="41"/>
      <c r="DW84" s="41"/>
      <c r="DX84" s="41"/>
      <c r="DY84" s="41"/>
      <c r="DZ84" s="41"/>
      <c r="EA84" s="41"/>
      <c r="EB84" s="41"/>
      <c r="EC84" s="41"/>
      <c r="ED84" s="41"/>
      <c r="EE84" s="41"/>
      <c r="EF84" s="41"/>
      <c r="EG84" s="41"/>
      <c r="EH84" s="41"/>
      <c r="EI84" s="41"/>
      <c r="EJ84" s="41"/>
      <c r="EK84" s="41"/>
      <c r="EL84" s="41"/>
      <c r="EM84" s="41"/>
      <c r="EN84" s="41"/>
      <c r="EO84" s="41"/>
      <c r="EP84" s="41"/>
      <c r="EQ84" s="41"/>
      <c r="ER84" s="41"/>
      <c r="ES84" s="41"/>
      <c r="ET84" s="41"/>
      <c r="EU84" s="41"/>
      <c r="EV84" s="41"/>
      <c r="EW84" s="41"/>
      <c r="EX84" s="41"/>
      <c r="EY84" s="41"/>
      <c r="EZ84" s="41"/>
      <c r="FA84" s="41"/>
      <c r="FB84" s="41"/>
      <c r="FC84" s="41"/>
      <c r="FD84" s="41"/>
      <c r="FE84" s="41"/>
      <c r="FF84" s="41"/>
      <c r="FG84" s="41"/>
      <c r="FH84" s="41"/>
      <c r="FI84" s="41"/>
      <c r="FJ84" s="41"/>
      <c r="FK84" s="41"/>
      <c r="FL84" s="41"/>
      <c r="FM84" s="41"/>
      <c r="FN84" s="41"/>
      <c r="FO84" s="41"/>
      <c r="FP84" s="41"/>
      <c r="FQ84" s="41"/>
      <c r="FR84" s="41"/>
      <c r="FS84" s="41"/>
      <c r="FT84" s="41"/>
      <c r="FU84" s="41"/>
      <c r="FV84" s="41"/>
      <c r="FW84" s="41"/>
      <c r="FX84" s="41"/>
      <c r="FY84" s="41"/>
      <c r="FZ84" s="41"/>
      <c r="GA84" s="41"/>
      <c r="GB84" s="41"/>
      <c r="GC84" s="41"/>
      <c r="GD84" s="41"/>
      <c r="GE84" s="41"/>
      <c r="GF84" s="41"/>
      <c r="GG84" s="41"/>
      <c r="GH84" s="41"/>
      <c r="GI84" s="41"/>
      <c r="GJ84" s="41"/>
      <c r="GK84" s="41"/>
      <c r="GL84" s="41"/>
      <c r="GM84" s="41"/>
      <c r="GN84" s="41"/>
      <c r="GO84" s="41"/>
      <c r="GP84" s="41"/>
      <c r="GQ84" s="41"/>
      <c r="GR84" s="41"/>
      <c r="GS84" s="41"/>
      <c r="GT84" s="41"/>
      <c r="GU84" s="41"/>
      <c r="GV84" s="41"/>
      <c r="GW84" s="41"/>
      <c r="GX84" s="41"/>
      <c r="GY84" s="41"/>
      <c r="GZ84" s="41"/>
      <c r="HA84" s="41"/>
      <c r="HB84" s="41"/>
      <c r="HC84" s="41"/>
      <c r="HD84" s="41"/>
      <c r="HE84" s="41"/>
      <c r="HF84" s="41"/>
      <c r="HG84" s="41"/>
      <c r="HH84" s="41"/>
      <c r="HI84" s="41"/>
      <c r="HJ84" s="41"/>
      <c r="HK84" s="41"/>
      <c r="HL84" s="41"/>
      <c r="HM84" s="41"/>
      <c r="HN84" s="41"/>
      <c r="HO84" s="41"/>
      <c r="HP84" s="41"/>
      <c r="HQ84" s="41"/>
      <c r="HR84" s="41"/>
      <c r="HS84" s="41"/>
      <c r="HT84" s="41"/>
      <c r="HU84" s="41"/>
      <c r="HV84" s="41"/>
      <c r="HW84" s="41"/>
      <c r="HX84" s="41"/>
      <c r="HY84" s="41"/>
      <c r="HZ84" s="41"/>
      <c r="IA84" s="41"/>
      <c r="IB84" s="41"/>
      <c r="IC84" s="41"/>
      <c r="ID84" s="41"/>
      <c r="IE84" s="41"/>
      <c r="IF84" s="41"/>
      <c r="IG84" s="41"/>
    </row>
    <row r="85" spans="1:241" s="70" customFormat="1" ht="11.25" x14ac:dyDescent="0.2">
      <c r="A85" s="71"/>
      <c r="B85" s="68"/>
      <c r="C85" s="68"/>
      <c r="D85" s="68"/>
      <c r="E85" s="68"/>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c r="BN85" s="69"/>
      <c r="BO85" s="69"/>
      <c r="BP85" s="69"/>
      <c r="BQ85" s="69"/>
      <c r="BR85" s="69"/>
      <c r="BS85" s="69"/>
      <c r="BT85" s="69"/>
      <c r="BU85" s="69"/>
      <c r="BV85" s="69"/>
      <c r="BW85" s="69"/>
      <c r="BX85" s="69"/>
      <c r="BY85" s="69"/>
      <c r="BZ85" s="69"/>
      <c r="CA85" s="69"/>
      <c r="CB85" s="69"/>
      <c r="CC85" s="69"/>
      <c r="CD85" s="69"/>
      <c r="CE85" s="69"/>
      <c r="CF85" s="69"/>
      <c r="CG85" s="69"/>
      <c r="CH85" s="69"/>
      <c r="CI85" s="69"/>
      <c r="CJ85" s="69"/>
      <c r="CK85" s="69"/>
      <c r="CL85" s="69"/>
      <c r="CM85" s="69"/>
      <c r="CN85" s="69"/>
      <c r="CO85" s="69"/>
      <c r="CP85" s="69"/>
      <c r="CQ85" s="69"/>
      <c r="CR85" s="69"/>
      <c r="CS85" s="69"/>
      <c r="CT85" s="69"/>
      <c r="CU85" s="69"/>
      <c r="CV85" s="69"/>
      <c r="CW85" s="69"/>
      <c r="CX85" s="69"/>
      <c r="CY85" s="69"/>
      <c r="CZ85" s="69"/>
      <c r="DA85" s="69"/>
      <c r="DB85" s="69"/>
      <c r="DC85" s="69"/>
      <c r="DD85" s="69"/>
      <c r="DE85" s="69"/>
      <c r="DF85" s="69"/>
      <c r="DG85" s="69"/>
      <c r="DH85" s="69"/>
      <c r="DI85" s="69"/>
      <c r="DJ85" s="69"/>
      <c r="DK85" s="69"/>
      <c r="DL85" s="69"/>
      <c r="DM85" s="69"/>
      <c r="DN85" s="69"/>
      <c r="DO85" s="69"/>
      <c r="DP85" s="69"/>
      <c r="DQ85" s="69"/>
      <c r="DR85" s="69"/>
      <c r="DS85" s="69"/>
      <c r="DT85" s="69"/>
      <c r="DU85" s="69"/>
      <c r="DV85" s="69"/>
      <c r="DW85" s="69"/>
      <c r="DX85" s="69"/>
      <c r="DY85" s="69"/>
      <c r="DZ85" s="69"/>
      <c r="EA85" s="69"/>
      <c r="EB85" s="69"/>
      <c r="EC85" s="69"/>
      <c r="ED85" s="69"/>
      <c r="EE85" s="69"/>
      <c r="EF85" s="69"/>
      <c r="EG85" s="69"/>
      <c r="EH85" s="69"/>
      <c r="EI85" s="69"/>
      <c r="EJ85" s="69"/>
      <c r="EK85" s="69"/>
      <c r="EL85" s="69"/>
      <c r="EM85" s="69"/>
      <c r="EN85" s="69"/>
      <c r="EO85" s="69"/>
      <c r="EP85" s="69"/>
      <c r="EQ85" s="69"/>
      <c r="ER85" s="69"/>
      <c r="ES85" s="69"/>
      <c r="ET85" s="69"/>
      <c r="EU85" s="69"/>
      <c r="EV85" s="69"/>
      <c r="EW85" s="69"/>
      <c r="EX85" s="69"/>
      <c r="EY85" s="69"/>
      <c r="EZ85" s="69"/>
      <c r="FA85" s="69"/>
      <c r="FB85" s="69"/>
      <c r="FC85" s="69"/>
      <c r="FD85" s="69"/>
      <c r="FE85" s="69"/>
      <c r="FF85" s="69"/>
      <c r="FG85" s="69"/>
      <c r="FH85" s="69"/>
      <c r="FI85" s="69"/>
      <c r="FJ85" s="69"/>
      <c r="FK85" s="69"/>
      <c r="FL85" s="69"/>
      <c r="FM85" s="69"/>
      <c r="FN85" s="69"/>
      <c r="FO85" s="69"/>
      <c r="FP85" s="69"/>
      <c r="FQ85" s="69"/>
      <c r="FR85" s="69"/>
      <c r="FS85" s="69"/>
      <c r="FT85" s="69"/>
      <c r="FU85" s="69"/>
      <c r="FV85" s="69"/>
      <c r="FW85" s="69"/>
      <c r="FX85" s="69"/>
      <c r="FY85" s="69"/>
      <c r="FZ85" s="69"/>
      <c r="GA85" s="69"/>
      <c r="GB85" s="69"/>
      <c r="GC85" s="69"/>
      <c r="GD85" s="69"/>
      <c r="GE85" s="69"/>
      <c r="GF85" s="69"/>
      <c r="GG85" s="69"/>
      <c r="GH85" s="69"/>
      <c r="GI85" s="69"/>
      <c r="GJ85" s="69"/>
      <c r="GK85" s="69"/>
      <c r="GL85" s="69"/>
      <c r="GM85" s="69"/>
      <c r="GN85" s="69"/>
      <c r="GO85" s="69"/>
      <c r="GP85" s="69"/>
      <c r="GQ85" s="69"/>
      <c r="GR85" s="69"/>
      <c r="GS85" s="69"/>
      <c r="GT85" s="69"/>
      <c r="GU85" s="69"/>
      <c r="GV85" s="69"/>
      <c r="GW85" s="69"/>
      <c r="GX85" s="69"/>
      <c r="GY85" s="69"/>
      <c r="GZ85" s="69"/>
      <c r="HA85" s="69"/>
      <c r="HB85" s="69"/>
      <c r="HC85" s="69"/>
      <c r="HD85" s="69"/>
      <c r="HE85" s="69"/>
      <c r="HF85" s="69"/>
      <c r="HG85" s="69"/>
      <c r="HH85" s="69"/>
      <c r="HI85" s="69"/>
      <c r="HJ85" s="69"/>
      <c r="HK85" s="69"/>
      <c r="HL85" s="69"/>
      <c r="HM85" s="69"/>
      <c r="HN85" s="69"/>
      <c r="HO85" s="69"/>
      <c r="HP85" s="69"/>
      <c r="HQ85" s="69"/>
      <c r="HR85" s="69"/>
      <c r="HS85" s="69"/>
      <c r="HT85" s="69"/>
      <c r="HU85" s="69"/>
      <c r="HV85" s="69"/>
      <c r="HW85" s="69"/>
      <c r="HX85" s="69"/>
      <c r="HY85" s="69"/>
      <c r="HZ85" s="69"/>
      <c r="IA85" s="69"/>
      <c r="IB85" s="69"/>
      <c r="IC85" s="69"/>
      <c r="ID85" s="69"/>
      <c r="IE85" s="69"/>
      <c r="IF85" s="69"/>
      <c r="IG85" s="69"/>
    </row>
    <row r="86" spans="1:241" s="42" customFormat="1" ht="15.75" x14ac:dyDescent="0.2">
      <c r="A86" s="40"/>
      <c r="B86" s="54" t="s">
        <v>43</v>
      </c>
      <c r="C86" s="54"/>
      <c r="D86" s="54"/>
      <c r="E86" s="54"/>
      <c r="F86" s="41"/>
      <c r="G86" s="119">
        <v>149020</v>
      </c>
      <c r="H86" s="120"/>
      <c r="I86" s="120"/>
      <c r="J86" s="120"/>
      <c r="K86" s="120"/>
      <c r="L86" s="120"/>
      <c r="M86" s="121"/>
      <c r="N86" s="46"/>
      <c r="O86" s="119">
        <v>149051</v>
      </c>
      <c r="P86" s="120"/>
      <c r="Q86" s="120"/>
      <c r="R86" s="120"/>
      <c r="S86" s="120"/>
      <c r="T86" s="120"/>
      <c r="U86" s="121"/>
      <c r="V86" s="46"/>
      <c r="W86" s="119">
        <v>149080</v>
      </c>
      <c r="X86" s="120"/>
      <c r="Y86" s="120"/>
      <c r="Z86" s="120"/>
      <c r="AA86" s="120"/>
      <c r="AB86" s="120"/>
      <c r="AC86" s="121"/>
      <c r="AD86" s="41"/>
      <c r="AE86" s="119">
        <v>149111</v>
      </c>
      <c r="AF86" s="120"/>
      <c r="AG86" s="120"/>
      <c r="AH86" s="120"/>
      <c r="AI86" s="120"/>
      <c r="AJ86" s="120"/>
      <c r="AK86" s="121"/>
      <c r="AL86" s="46"/>
      <c r="AM86" s="119">
        <v>149141</v>
      </c>
      <c r="AN86" s="120"/>
      <c r="AO86" s="120"/>
      <c r="AP86" s="120"/>
      <c r="AQ86" s="120"/>
      <c r="AR86" s="120"/>
      <c r="AS86" s="121"/>
      <c r="AT86" s="46"/>
      <c r="AU86" s="119">
        <v>149172</v>
      </c>
      <c r="AV86" s="120"/>
      <c r="AW86" s="120"/>
      <c r="AX86" s="120"/>
      <c r="AY86" s="120"/>
      <c r="AZ86" s="120"/>
      <c r="BA86" s="121"/>
      <c r="BB86" s="41"/>
      <c r="BC86" s="119">
        <v>149202</v>
      </c>
      <c r="BD86" s="120"/>
      <c r="BE86" s="120"/>
      <c r="BF86" s="120"/>
      <c r="BG86" s="120"/>
      <c r="BH86" s="120"/>
      <c r="BI86" s="121"/>
      <c r="BJ86" s="46"/>
      <c r="BK86" s="119">
        <v>149233</v>
      </c>
      <c r="BL86" s="120"/>
      <c r="BM86" s="120"/>
      <c r="BN86" s="120"/>
      <c r="BO86" s="120"/>
      <c r="BP86" s="120"/>
      <c r="BQ86" s="121"/>
      <c r="BR86" s="46"/>
      <c r="BS86" s="119">
        <v>149264</v>
      </c>
      <c r="BT86" s="120"/>
      <c r="BU86" s="120"/>
      <c r="BV86" s="120"/>
      <c r="BW86" s="120"/>
      <c r="BX86" s="120"/>
      <c r="BY86" s="121"/>
      <c r="BZ86" s="41"/>
      <c r="CA86" s="119">
        <v>149294</v>
      </c>
      <c r="CB86" s="120"/>
      <c r="CC86" s="120"/>
      <c r="CD86" s="120"/>
      <c r="CE86" s="120"/>
      <c r="CF86" s="120"/>
      <c r="CG86" s="121"/>
      <c r="CH86" s="46"/>
      <c r="CI86" s="119">
        <v>149325</v>
      </c>
      <c r="CJ86" s="120"/>
      <c r="CK86" s="120"/>
      <c r="CL86" s="120"/>
      <c r="CM86" s="120"/>
      <c r="CN86" s="120"/>
      <c r="CO86" s="121"/>
      <c r="CP86" s="46"/>
      <c r="CQ86" s="119">
        <v>149355</v>
      </c>
      <c r="CR86" s="120"/>
      <c r="CS86" s="120"/>
      <c r="CT86" s="120"/>
      <c r="CU86" s="120"/>
      <c r="CV86" s="120"/>
      <c r="CW86" s="121"/>
      <c r="CX86" s="41"/>
      <c r="CY86" s="41"/>
      <c r="CZ86" s="41"/>
      <c r="DA86" s="41"/>
      <c r="DB86" s="41"/>
      <c r="DC86" s="41"/>
      <c r="DD86" s="41"/>
      <c r="DE86" s="41"/>
      <c r="DF86" s="41"/>
      <c r="DG86" s="41"/>
      <c r="DH86" s="41"/>
      <c r="DI86" s="41"/>
      <c r="DJ86" s="41"/>
      <c r="DK86" s="41"/>
      <c r="DL86" s="41"/>
      <c r="DM86" s="41"/>
      <c r="DN86" s="41"/>
      <c r="DO86" s="41"/>
      <c r="DP86" s="41"/>
      <c r="DQ86" s="41"/>
      <c r="DR86" s="41"/>
      <c r="DS86" s="41"/>
      <c r="DT86" s="41"/>
      <c r="DU86" s="41"/>
      <c r="DV86" s="41"/>
      <c r="DW86" s="41"/>
      <c r="DX86" s="41"/>
      <c r="DY86" s="41"/>
      <c r="DZ86" s="41"/>
      <c r="EA86" s="41"/>
      <c r="EB86" s="41"/>
      <c r="EC86" s="41"/>
      <c r="ED86" s="41"/>
      <c r="EE86" s="41"/>
      <c r="EF86" s="41"/>
      <c r="EG86" s="41"/>
      <c r="EH86" s="41"/>
      <c r="EI86" s="41"/>
      <c r="EJ86" s="41"/>
      <c r="EK86" s="41"/>
      <c r="EL86" s="41"/>
      <c r="EM86" s="41"/>
      <c r="EN86" s="41"/>
      <c r="EO86" s="41"/>
      <c r="EP86" s="41"/>
      <c r="EQ86" s="41"/>
      <c r="ER86" s="41"/>
      <c r="ES86" s="41"/>
      <c r="ET86" s="41"/>
      <c r="EU86" s="41"/>
      <c r="EV86" s="41"/>
      <c r="EW86" s="41"/>
      <c r="EX86" s="41"/>
      <c r="EY86" s="41"/>
      <c r="EZ86" s="41"/>
      <c r="FA86" s="41"/>
      <c r="FB86" s="41"/>
      <c r="FC86" s="41"/>
      <c r="FD86" s="41"/>
      <c r="FE86" s="41"/>
      <c r="FF86" s="41"/>
      <c r="FG86" s="41"/>
      <c r="FH86" s="41"/>
      <c r="FI86" s="41"/>
      <c r="FJ86" s="41"/>
      <c r="FK86" s="41"/>
      <c r="FL86" s="41"/>
      <c r="FM86" s="41"/>
      <c r="FN86" s="41"/>
      <c r="FO86" s="41"/>
      <c r="FP86" s="41"/>
      <c r="FQ86" s="41"/>
      <c r="FR86" s="41"/>
      <c r="FS86" s="41"/>
      <c r="FT86" s="41"/>
      <c r="FU86" s="41"/>
      <c r="FV86" s="41"/>
      <c r="FW86" s="41"/>
      <c r="FX86" s="41"/>
      <c r="FY86" s="41"/>
      <c r="FZ86" s="41"/>
      <c r="GA86" s="41"/>
      <c r="GB86" s="41"/>
      <c r="GC86" s="41"/>
      <c r="GD86" s="41"/>
      <c r="GE86" s="41"/>
      <c r="GF86" s="41"/>
      <c r="GG86" s="41"/>
      <c r="GH86" s="41"/>
      <c r="GI86" s="41"/>
      <c r="GJ86" s="41"/>
      <c r="GK86" s="41"/>
      <c r="GL86" s="41"/>
      <c r="GM86" s="41"/>
      <c r="GN86" s="41"/>
      <c r="GO86" s="41"/>
      <c r="GP86" s="41"/>
      <c r="GQ86" s="41"/>
      <c r="GR86" s="41"/>
      <c r="GS86" s="41"/>
      <c r="GT86" s="41"/>
      <c r="GU86" s="41"/>
      <c r="GV86" s="41"/>
      <c r="GW86" s="41"/>
      <c r="GX86" s="41"/>
      <c r="GY86" s="41"/>
      <c r="GZ86" s="41"/>
      <c r="HA86" s="41"/>
      <c r="HB86" s="41"/>
      <c r="HC86" s="41"/>
      <c r="HD86" s="41"/>
      <c r="HE86" s="41"/>
      <c r="HF86" s="41"/>
      <c r="HG86" s="41"/>
      <c r="HH86" s="41"/>
      <c r="HI86" s="41"/>
      <c r="HJ86" s="41"/>
      <c r="HK86" s="41"/>
      <c r="HL86" s="41"/>
      <c r="HM86" s="41"/>
      <c r="HN86" s="41"/>
      <c r="HO86" s="41"/>
      <c r="HP86" s="41"/>
      <c r="HQ86" s="41"/>
      <c r="HR86" s="41"/>
      <c r="HS86" s="41"/>
      <c r="HT86" s="41"/>
      <c r="HU86" s="41"/>
      <c r="HV86" s="41"/>
      <c r="HW86" s="41"/>
      <c r="HX86" s="41"/>
      <c r="HY86" s="41"/>
      <c r="HZ86" s="41"/>
      <c r="IA86" s="41"/>
      <c r="IB86" s="41"/>
      <c r="IC86" s="41"/>
      <c r="ID86" s="41"/>
      <c r="IE86" s="41"/>
      <c r="IF86" s="41"/>
      <c r="IG86" s="41"/>
    </row>
    <row r="87" spans="1:241" s="42" customFormat="1" x14ac:dyDescent="0.2">
      <c r="A87" s="40"/>
      <c r="B87" s="100" t="s">
        <v>103</v>
      </c>
      <c r="C87" s="47"/>
      <c r="D87" s="47"/>
      <c r="E87" s="47"/>
      <c r="F87" s="41"/>
      <c r="G87" s="53" t="s">
        <v>16</v>
      </c>
      <c r="H87" s="52" t="s">
        <v>17</v>
      </c>
      <c r="I87" s="52" t="s">
        <v>18</v>
      </c>
      <c r="J87" s="52" t="s">
        <v>19</v>
      </c>
      <c r="K87" s="52" t="s">
        <v>20</v>
      </c>
      <c r="L87" s="52" t="s">
        <v>21</v>
      </c>
      <c r="M87" s="51" t="s">
        <v>22</v>
      </c>
      <c r="N87" s="46"/>
      <c r="O87" s="50" t="s">
        <v>16</v>
      </c>
      <c r="P87" s="49" t="s">
        <v>17</v>
      </c>
      <c r="Q87" s="49" t="s">
        <v>18</v>
      </c>
      <c r="R87" s="49" t="s">
        <v>19</v>
      </c>
      <c r="S87" s="49" t="s">
        <v>20</v>
      </c>
      <c r="T87" s="49" t="s">
        <v>21</v>
      </c>
      <c r="U87" s="48" t="s">
        <v>22</v>
      </c>
      <c r="V87" s="46"/>
      <c r="W87" s="50" t="s">
        <v>16</v>
      </c>
      <c r="X87" s="49" t="s">
        <v>17</v>
      </c>
      <c r="Y87" s="49" t="s">
        <v>18</v>
      </c>
      <c r="Z87" s="49" t="s">
        <v>19</v>
      </c>
      <c r="AA87" s="49" t="s">
        <v>20</v>
      </c>
      <c r="AB87" s="49" t="s">
        <v>21</v>
      </c>
      <c r="AC87" s="48" t="s">
        <v>22</v>
      </c>
      <c r="AD87" s="41"/>
      <c r="AE87" s="53" t="s">
        <v>16</v>
      </c>
      <c r="AF87" s="52" t="s">
        <v>17</v>
      </c>
      <c r="AG87" s="52" t="s">
        <v>18</v>
      </c>
      <c r="AH87" s="52" t="s">
        <v>19</v>
      </c>
      <c r="AI87" s="52" t="s">
        <v>20</v>
      </c>
      <c r="AJ87" s="52" t="s">
        <v>21</v>
      </c>
      <c r="AK87" s="51" t="s">
        <v>22</v>
      </c>
      <c r="AL87" s="46"/>
      <c r="AM87" s="50" t="s">
        <v>16</v>
      </c>
      <c r="AN87" s="49" t="s">
        <v>17</v>
      </c>
      <c r="AO87" s="49" t="s">
        <v>18</v>
      </c>
      <c r="AP87" s="49" t="s">
        <v>19</v>
      </c>
      <c r="AQ87" s="49" t="s">
        <v>20</v>
      </c>
      <c r="AR87" s="49" t="s">
        <v>21</v>
      </c>
      <c r="AS87" s="48" t="s">
        <v>22</v>
      </c>
      <c r="AT87" s="46"/>
      <c r="AU87" s="50" t="s">
        <v>16</v>
      </c>
      <c r="AV87" s="49" t="s">
        <v>17</v>
      </c>
      <c r="AW87" s="49" t="s">
        <v>18</v>
      </c>
      <c r="AX87" s="49" t="s">
        <v>19</v>
      </c>
      <c r="AY87" s="49" t="s">
        <v>20</v>
      </c>
      <c r="AZ87" s="49" t="s">
        <v>21</v>
      </c>
      <c r="BA87" s="48" t="s">
        <v>22</v>
      </c>
      <c r="BB87" s="41"/>
      <c r="BC87" s="53" t="s">
        <v>16</v>
      </c>
      <c r="BD87" s="52" t="s">
        <v>17</v>
      </c>
      <c r="BE87" s="52" t="s">
        <v>18</v>
      </c>
      <c r="BF87" s="52" t="s">
        <v>19</v>
      </c>
      <c r="BG87" s="52" t="s">
        <v>20</v>
      </c>
      <c r="BH87" s="52" t="s">
        <v>21</v>
      </c>
      <c r="BI87" s="51" t="s">
        <v>22</v>
      </c>
      <c r="BJ87" s="46"/>
      <c r="BK87" s="50" t="s">
        <v>16</v>
      </c>
      <c r="BL87" s="49" t="s">
        <v>17</v>
      </c>
      <c r="BM87" s="49" t="s">
        <v>18</v>
      </c>
      <c r="BN87" s="49" t="s">
        <v>19</v>
      </c>
      <c r="BO87" s="49" t="s">
        <v>20</v>
      </c>
      <c r="BP87" s="49" t="s">
        <v>21</v>
      </c>
      <c r="BQ87" s="48" t="s">
        <v>22</v>
      </c>
      <c r="BR87" s="46"/>
      <c r="BS87" s="50" t="s">
        <v>16</v>
      </c>
      <c r="BT87" s="49" t="s">
        <v>17</v>
      </c>
      <c r="BU87" s="49" t="s">
        <v>18</v>
      </c>
      <c r="BV87" s="49" t="s">
        <v>19</v>
      </c>
      <c r="BW87" s="49" t="s">
        <v>20</v>
      </c>
      <c r="BX87" s="49" t="s">
        <v>21</v>
      </c>
      <c r="BY87" s="48" t="s">
        <v>22</v>
      </c>
      <c r="BZ87" s="41"/>
      <c r="CA87" s="53" t="s">
        <v>16</v>
      </c>
      <c r="CB87" s="52" t="s">
        <v>17</v>
      </c>
      <c r="CC87" s="52" t="s">
        <v>18</v>
      </c>
      <c r="CD87" s="52" t="s">
        <v>19</v>
      </c>
      <c r="CE87" s="52" t="s">
        <v>20</v>
      </c>
      <c r="CF87" s="52" t="s">
        <v>21</v>
      </c>
      <c r="CG87" s="51" t="s">
        <v>22</v>
      </c>
      <c r="CH87" s="46"/>
      <c r="CI87" s="50" t="s">
        <v>16</v>
      </c>
      <c r="CJ87" s="49" t="s">
        <v>17</v>
      </c>
      <c r="CK87" s="49" t="s">
        <v>18</v>
      </c>
      <c r="CL87" s="49" t="s">
        <v>19</v>
      </c>
      <c r="CM87" s="49" t="s">
        <v>20</v>
      </c>
      <c r="CN87" s="49" t="s">
        <v>21</v>
      </c>
      <c r="CO87" s="48" t="s">
        <v>22</v>
      </c>
      <c r="CP87" s="46"/>
      <c r="CQ87" s="50" t="s">
        <v>16</v>
      </c>
      <c r="CR87" s="49" t="s">
        <v>17</v>
      </c>
      <c r="CS87" s="49" t="s">
        <v>18</v>
      </c>
      <c r="CT87" s="49" t="s">
        <v>19</v>
      </c>
      <c r="CU87" s="49" t="s">
        <v>20</v>
      </c>
      <c r="CV87" s="49" t="s">
        <v>21</v>
      </c>
      <c r="CW87" s="48" t="s">
        <v>22</v>
      </c>
      <c r="CX87" s="41"/>
      <c r="CY87" s="41"/>
      <c r="CZ87" s="41"/>
      <c r="DA87" s="41"/>
      <c r="DB87" s="41"/>
      <c r="DC87" s="41"/>
      <c r="DD87" s="41"/>
      <c r="DE87" s="41"/>
      <c r="DF87" s="41"/>
      <c r="DG87" s="41"/>
      <c r="DH87" s="41"/>
      <c r="DI87" s="41"/>
      <c r="DJ87" s="41"/>
      <c r="DK87" s="41"/>
      <c r="DL87" s="41"/>
      <c r="DM87" s="41"/>
      <c r="DN87" s="41"/>
      <c r="DO87" s="41"/>
      <c r="DP87" s="41"/>
      <c r="DQ87" s="41"/>
      <c r="DR87" s="41"/>
      <c r="DS87" s="41"/>
      <c r="DT87" s="41"/>
      <c r="DU87" s="41"/>
      <c r="DV87" s="41"/>
      <c r="DW87" s="41"/>
      <c r="DX87" s="41"/>
      <c r="DY87" s="41"/>
      <c r="DZ87" s="41"/>
      <c r="EA87" s="41"/>
      <c r="EB87" s="41"/>
      <c r="EC87" s="41"/>
      <c r="ED87" s="41"/>
      <c r="EE87" s="41"/>
      <c r="EF87" s="41"/>
      <c r="EG87" s="41"/>
      <c r="EH87" s="41"/>
      <c r="EI87" s="41"/>
      <c r="EJ87" s="41"/>
      <c r="EK87" s="41"/>
      <c r="EL87" s="41"/>
      <c r="EM87" s="41"/>
      <c r="EN87" s="41"/>
      <c r="EO87" s="41"/>
      <c r="EP87" s="41"/>
      <c r="EQ87" s="41"/>
      <c r="ER87" s="41"/>
      <c r="ES87" s="41"/>
      <c r="ET87" s="41"/>
      <c r="EU87" s="41"/>
      <c r="EV87" s="41"/>
      <c r="EW87" s="41"/>
      <c r="EX87" s="41"/>
      <c r="EY87" s="41"/>
      <c r="EZ87" s="41"/>
      <c r="FA87" s="41"/>
      <c r="FB87" s="41"/>
      <c r="FC87" s="41"/>
      <c r="FD87" s="41"/>
      <c r="FE87" s="41"/>
      <c r="FF87" s="41"/>
      <c r="FG87" s="41"/>
      <c r="FH87" s="41"/>
      <c r="FI87" s="41"/>
      <c r="FJ87" s="41"/>
      <c r="FK87" s="41"/>
      <c r="FL87" s="41"/>
      <c r="FM87" s="41"/>
      <c r="FN87" s="41"/>
      <c r="FO87" s="41"/>
      <c r="FP87" s="41"/>
      <c r="FQ87" s="41"/>
      <c r="FR87" s="41"/>
      <c r="FS87" s="41"/>
      <c r="FT87" s="41"/>
      <c r="FU87" s="41"/>
      <c r="FV87" s="41"/>
      <c r="FW87" s="41"/>
      <c r="FX87" s="41"/>
      <c r="FY87" s="41"/>
      <c r="FZ87" s="41"/>
      <c r="GA87" s="41"/>
      <c r="GB87" s="41"/>
      <c r="GC87" s="41"/>
      <c r="GD87" s="41"/>
      <c r="GE87" s="41"/>
      <c r="GF87" s="41"/>
      <c r="GG87" s="41"/>
      <c r="GH87" s="41"/>
      <c r="GI87" s="41"/>
      <c r="GJ87" s="41"/>
      <c r="GK87" s="41"/>
      <c r="GL87" s="41"/>
      <c r="GM87" s="41"/>
      <c r="GN87" s="41"/>
      <c r="GO87" s="41"/>
      <c r="GP87" s="41"/>
      <c r="GQ87" s="41"/>
      <c r="GR87" s="41"/>
      <c r="GS87" s="41"/>
      <c r="GT87" s="41"/>
      <c r="GU87" s="41"/>
      <c r="GV87" s="41"/>
      <c r="GW87" s="41"/>
      <c r="GX87" s="41"/>
      <c r="GY87" s="41"/>
      <c r="GZ87" s="41"/>
      <c r="HA87" s="41"/>
      <c r="HB87" s="41"/>
      <c r="HC87" s="41"/>
      <c r="HD87" s="41"/>
      <c r="HE87" s="41"/>
      <c r="HF87" s="41"/>
      <c r="HG87" s="41"/>
      <c r="HH87" s="41"/>
      <c r="HI87" s="41"/>
      <c r="HJ87" s="41"/>
      <c r="HK87" s="41"/>
      <c r="HL87" s="41"/>
      <c r="HM87" s="41"/>
      <c r="HN87" s="41"/>
      <c r="HO87" s="41"/>
      <c r="HP87" s="41"/>
      <c r="HQ87" s="41"/>
      <c r="HR87" s="41"/>
      <c r="HS87" s="41"/>
      <c r="HT87" s="41"/>
      <c r="HU87" s="41"/>
      <c r="HV87" s="41"/>
      <c r="HW87" s="41"/>
      <c r="HX87" s="41"/>
      <c r="HY87" s="41"/>
      <c r="HZ87" s="41"/>
      <c r="IA87" s="41"/>
      <c r="IB87" s="41"/>
      <c r="IC87" s="41"/>
      <c r="ID87" s="41"/>
      <c r="IE87" s="41"/>
      <c r="IF87" s="41"/>
      <c r="IG87" s="41"/>
    </row>
    <row r="88" spans="1:241" s="42" customFormat="1" x14ac:dyDescent="0.2">
      <c r="A88" s="40"/>
      <c r="B88" s="100" t="s">
        <v>105</v>
      </c>
      <c r="C88" s="47"/>
      <c r="D88" s="47"/>
      <c r="E88" s="47"/>
      <c r="F88" s="41"/>
      <c r="G88" s="43" t="s">
        <v>5</v>
      </c>
      <c r="H88" s="43" t="s">
        <v>5</v>
      </c>
      <c r="I88" s="43" t="s">
        <v>5</v>
      </c>
      <c r="J88" s="43">
        <v>149020</v>
      </c>
      <c r="K88" s="43">
        <v>149021</v>
      </c>
      <c r="L88" s="43">
        <v>149022</v>
      </c>
      <c r="M88" s="43">
        <v>149023</v>
      </c>
      <c r="N88" s="46"/>
      <c r="O88" s="43" t="s">
        <v>5</v>
      </c>
      <c r="P88" s="43" t="s">
        <v>5</v>
      </c>
      <c r="Q88" s="43" t="s">
        <v>5</v>
      </c>
      <c r="R88" s="43" t="s">
        <v>5</v>
      </c>
      <c r="S88" s="43" t="s">
        <v>5</v>
      </c>
      <c r="T88" s="43" t="s">
        <v>5</v>
      </c>
      <c r="U88" s="43">
        <v>149051</v>
      </c>
      <c r="V88" s="46"/>
      <c r="W88" s="43">
        <v>149080</v>
      </c>
      <c r="X88" s="43">
        <v>149081</v>
      </c>
      <c r="Y88" s="43">
        <v>149082</v>
      </c>
      <c r="Z88" s="43">
        <v>149083</v>
      </c>
      <c r="AA88" s="43">
        <v>149084</v>
      </c>
      <c r="AB88" s="43">
        <v>149085</v>
      </c>
      <c r="AC88" s="43">
        <v>149086</v>
      </c>
      <c r="AD88" s="41"/>
      <c r="AE88" s="43" t="s">
        <v>5</v>
      </c>
      <c r="AF88" s="43" t="s">
        <v>5</v>
      </c>
      <c r="AG88" s="43" t="s">
        <v>5</v>
      </c>
      <c r="AH88" s="43">
        <v>149111</v>
      </c>
      <c r="AI88" s="43">
        <v>149112</v>
      </c>
      <c r="AJ88" s="43">
        <v>149113</v>
      </c>
      <c r="AK88" s="43">
        <v>149114</v>
      </c>
      <c r="AL88" s="46"/>
      <c r="AM88" s="43" t="s">
        <v>5</v>
      </c>
      <c r="AN88" s="43" t="s">
        <v>5</v>
      </c>
      <c r="AO88" s="43" t="s">
        <v>5</v>
      </c>
      <c r="AP88" s="43" t="s">
        <v>5</v>
      </c>
      <c r="AQ88" s="43" t="s">
        <v>5</v>
      </c>
      <c r="AR88" s="43">
        <v>149141</v>
      </c>
      <c r="AS88" s="43">
        <v>149142</v>
      </c>
      <c r="AT88" s="46"/>
      <c r="AU88" s="43" t="s">
        <v>5</v>
      </c>
      <c r="AV88" s="43">
        <v>149172</v>
      </c>
      <c r="AW88" s="43">
        <v>149173</v>
      </c>
      <c r="AX88" s="43">
        <v>149174</v>
      </c>
      <c r="AY88" s="43">
        <v>149175</v>
      </c>
      <c r="AZ88" s="43">
        <v>149176</v>
      </c>
      <c r="BA88" s="43">
        <v>149177</v>
      </c>
      <c r="BB88" s="41"/>
      <c r="BC88" s="43" t="s">
        <v>5</v>
      </c>
      <c r="BD88" s="43" t="s">
        <v>5</v>
      </c>
      <c r="BE88" s="43" t="s">
        <v>5</v>
      </c>
      <c r="BF88" s="43">
        <v>149202</v>
      </c>
      <c r="BG88" s="43">
        <v>149203</v>
      </c>
      <c r="BH88" s="43">
        <v>149204</v>
      </c>
      <c r="BI88" s="43">
        <v>149205</v>
      </c>
      <c r="BJ88" s="46"/>
      <c r="BK88" s="43" t="s">
        <v>5</v>
      </c>
      <c r="BL88" s="43" t="s">
        <v>5</v>
      </c>
      <c r="BM88" s="43" t="s">
        <v>5</v>
      </c>
      <c r="BN88" s="43" t="s">
        <v>5</v>
      </c>
      <c r="BO88" s="43" t="s">
        <v>5</v>
      </c>
      <c r="BP88" s="43" t="s">
        <v>5</v>
      </c>
      <c r="BQ88" s="43">
        <v>149233</v>
      </c>
      <c r="BR88" s="46"/>
      <c r="BS88" s="43" t="s">
        <v>5</v>
      </c>
      <c r="BT88" s="43" t="s">
        <v>5</v>
      </c>
      <c r="BU88" s="43">
        <v>149264</v>
      </c>
      <c r="BV88" s="43">
        <v>149265</v>
      </c>
      <c r="BW88" s="43">
        <v>149266</v>
      </c>
      <c r="BX88" s="43">
        <v>149267</v>
      </c>
      <c r="BY88" s="43">
        <v>149268</v>
      </c>
      <c r="BZ88" s="41"/>
      <c r="CA88" s="43" t="s">
        <v>5</v>
      </c>
      <c r="CB88" s="43" t="s">
        <v>5</v>
      </c>
      <c r="CC88" s="43" t="s">
        <v>5</v>
      </c>
      <c r="CD88" s="43" t="s">
        <v>5</v>
      </c>
      <c r="CE88" s="43">
        <v>149294</v>
      </c>
      <c r="CF88" s="43">
        <v>149295</v>
      </c>
      <c r="CG88" s="43">
        <v>149296</v>
      </c>
      <c r="CH88" s="46"/>
      <c r="CI88" s="43">
        <v>149325</v>
      </c>
      <c r="CJ88" s="43">
        <v>149326</v>
      </c>
      <c r="CK88" s="43">
        <v>149327</v>
      </c>
      <c r="CL88" s="43">
        <v>149328</v>
      </c>
      <c r="CM88" s="102">
        <v>149329</v>
      </c>
      <c r="CN88" s="102">
        <v>149330</v>
      </c>
      <c r="CO88" s="43">
        <v>149331</v>
      </c>
      <c r="CP88" s="46"/>
      <c r="CQ88" s="43" t="s">
        <v>5</v>
      </c>
      <c r="CR88" s="43" t="s">
        <v>5</v>
      </c>
      <c r="CS88" s="43">
        <v>149355</v>
      </c>
      <c r="CT88" s="43">
        <v>149356</v>
      </c>
      <c r="CU88" s="43">
        <v>149357</v>
      </c>
      <c r="CV88" s="43">
        <v>149358</v>
      </c>
      <c r="CW88" s="43">
        <v>149359</v>
      </c>
      <c r="CX88" s="41"/>
      <c r="CY88" s="41"/>
      <c r="CZ88" s="41"/>
      <c r="DA88" s="41"/>
      <c r="DB88" s="41"/>
      <c r="DC88" s="41"/>
      <c r="DD88" s="41"/>
      <c r="DE88" s="41"/>
      <c r="DF88" s="41"/>
      <c r="DG88" s="41"/>
      <c r="DH88" s="41"/>
      <c r="DI88" s="41"/>
      <c r="DJ88" s="41"/>
      <c r="DK88" s="41"/>
      <c r="DL88" s="41"/>
      <c r="DM88" s="41"/>
      <c r="DN88" s="41"/>
      <c r="DO88" s="41"/>
      <c r="DP88" s="41"/>
      <c r="DQ88" s="41"/>
      <c r="DR88" s="41"/>
      <c r="DS88" s="41"/>
      <c r="DT88" s="41"/>
      <c r="DU88" s="41"/>
      <c r="DV88" s="41"/>
      <c r="DW88" s="41"/>
      <c r="DX88" s="41"/>
      <c r="DY88" s="41"/>
      <c r="DZ88" s="41"/>
      <c r="EA88" s="41"/>
      <c r="EB88" s="41"/>
      <c r="EC88" s="41"/>
      <c r="ED88" s="41"/>
      <c r="EE88" s="41"/>
      <c r="EF88" s="41"/>
      <c r="EG88" s="41"/>
      <c r="EH88" s="41"/>
      <c r="EI88" s="41"/>
      <c r="EJ88" s="41"/>
      <c r="EK88" s="41"/>
      <c r="EL88" s="41"/>
      <c r="EM88" s="41"/>
      <c r="EN88" s="41"/>
      <c r="EO88" s="41"/>
      <c r="EP88" s="41"/>
      <c r="EQ88" s="41"/>
      <c r="ER88" s="41"/>
      <c r="ES88" s="41"/>
      <c r="ET88" s="41"/>
      <c r="EU88" s="41"/>
      <c r="EV88" s="41"/>
      <c r="EW88" s="41"/>
      <c r="EX88" s="41"/>
      <c r="EY88" s="41"/>
      <c r="EZ88" s="41"/>
      <c r="FA88" s="41"/>
      <c r="FB88" s="41"/>
      <c r="FC88" s="41"/>
      <c r="FD88" s="41"/>
      <c r="FE88" s="41"/>
      <c r="FF88" s="41"/>
      <c r="FG88" s="41"/>
      <c r="FH88" s="41"/>
      <c r="FI88" s="41"/>
      <c r="FJ88" s="41"/>
      <c r="FK88" s="41"/>
      <c r="FL88" s="41"/>
      <c r="FM88" s="41"/>
      <c r="FN88" s="41"/>
      <c r="FO88" s="41"/>
      <c r="FP88" s="41"/>
      <c r="FQ88" s="41"/>
      <c r="FR88" s="41"/>
      <c r="FS88" s="41"/>
      <c r="FT88" s="41"/>
      <c r="FU88" s="41"/>
      <c r="FV88" s="41"/>
      <c r="FW88" s="41"/>
      <c r="FX88" s="41"/>
      <c r="FY88" s="41"/>
      <c r="FZ88" s="41"/>
      <c r="GA88" s="41"/>
      <c r="GB88" s="41"/>
      <c r="GC88" s="41"/>
      <c r="GD88" s="41"/>
      <c r="GE88" s="41"/>
      <c r="GF88" s="41"/>
      <c r="GG88" s="41"/>
      <c r="GH88" s="41"/>
      <c r="GI88" s="41"/>
      <c r="GJ88" s="41"/>
      <c r="GK88" s="41"/>
      <c r="GL88" s="41"/>
      <c r="GM88" s="41"/>
      <c r="GN88" s="41"/>
      <c r="GO88" s="41"/>
      <c r="GP88" s="41"/>
      <c r="GQ88" s="41"/>
      <c r="GR88" s="41"/>
      <c r="GS88" s="41"/>
      <c r="GT88" s="41"/>
      <c r="GU88" s="41"/>
      <c r="GV88" s="41"/>
      <c r="GW88" s="41"/>
      <c r="GX88" s="41"/>
      <c r="GY88" s="41"/>
      <c r="GZ88" s="41"/>
      <c r="HA88" s="41"/>
      <c r="HB88" s="41"/>
      <c r="HC88" s="41"/>
      <c r="HD88" s="41"/>
      <c r="HE88" s="41"/>
      <c r="HF88" s="41"/>
      <c r="HG88" s="41"/>
      <c r="HH88" s="41"/>
      <c r="HI88" s="41"/>
      <c r="HJ88" s="41"/>
      <c r="HK88" s="41"/>
      <c r="HL88" s="41"/>
      <c r="HM88" s="41"/>
      <c r="HN88" s="41"/>
      <c r="HO88" s="41"/>
      <c r="HP88" s="41"/>
      <c r="HQ88" s="41"/>
      <c r="HR88" s="41"/>
      <c r="HS88" s="41"/>
      <c r="HT88" s="41"/>
      <c r="HU88" s="41"/>
      <c r="HV88" s="41"/>
      <c r="HW88" s="41"/>
      <c r="HX88" s="41"/>
      <c r="HY88" s="41"/>
      <c r="HZ88" s="41"/>
      <c r="IA88" s="41"/>
      <c r="IB88" s="41"/>
      <c r="IC88" s="41"/>
      <c r="ID88" s="41"/>
      <c r="IE88" s="41"/>
      <c r="IF88" s="41"/>
      <c r="IG88" s="41"/>
    </row>
    <row r="89" spans="1:241" s="42" customFormat="1" x14ac:dyDescent="0.2">
      <c r="A89" s="40"/>
      <c r="B89" s="100" t="s">
        <v>104</v>
      </c>
      <c r="C89" s="47"/>
      <c r="D89" s="47"/>
      <c r="E89" s="47"/>
      <c r="F89" s="41"/>
      <c r="G89" s="43">
        <v>149024</v>
      </c>
      <c r="H89" s="43">
        <v>149025</v>
      </c>
      <c r="I89" s="43">
        <v>149026</v>
      </c>
      <c r="J89" s="43">
        <v>149027</v>
      </c>
      <c r="K89" s="85">
        <v>149028</v>
      </c>
      <c r="L89" s="43">
        <v>149029</v>
      </c>
      <c r="M89" s="43">
        <v>149030</v>
      </c>
      <c r="N89" s="46"/>
      <c r="O89" s="43">
        <v>149052</v>
      </c>
      <c r="P89" s="43">
        <v>149053</v>
      </c>
      <c r="Q89" s="43">
        <v>149054</v>
      </c>
      <c r="R89" s="43">
        <v>149055</v>
      </c>
      <c r="S89" s="43">
        <v>149056</v>
      </c>
      <c r="T89" s="43">
        <v>149057</v>
      </c>
      <c r="U89" s="43">
        <v>149058</v>
      </c>
      <c r="V89" s="46"/>
      <c r="W89" s="43">
        <v>149087</v>
      </c>
      <c r="X89" s="85">
        <v>149088</v>
      </c>
      <c r="Y89" s="43">
        <v>149089</v>
      </c>
      <c r="Z89" s="43">
        <v>149090</v>
      </c>
      <c r="AA89" s="43">
        <v>149091</v>
      </c>
      <c r="AB89" s="43">
        <v>149092</v>
      </c>
      <c r="AC89" s="43">
        <v>149093</v>
      </c>
      <c r="AD89" s="41"/>
      <c r="AE89" s="43">
        <v>149115</v>
      </c>
      <c r="AF89" s="43">
        <v>149116</v>
      </c>
      <c r="AG89" s="43">
        <v>149117</v>
      </c>
      <c r="AH89" s="43">
        <v>149118</v>
      </c>
      <c r="AI89" s="43">
        <v>149119</v>
      </c>
      <c r="AJ89" s="43">
        <v>149120</v>
      </c>
      <c r="AK89" s="43">
        <v>149121</v>
      </c>
      <c r="AL89" s="46"/>
      <c r="AM89" s="43">
        <v>149143</v>
      </c>
      <c r="AN89" s="43">
        <v>149144</v>
      </c>
      <c r="AO89" s="43">
        <v>149145</v>
      </c>
      <c r="AP89" s="43">
        <v>149146</v>
      </c>
      <c r="AQ89" s="43">
        <v>149147</v>
      </c>
      <c r="AR89" s="43">
        <v>149148</v>
      </c>
      <c r="AS89" s="43">
        <v>149149</v>
      </c>
      <c r="AT89" s="46"/>
      <c r="AU89" s="43">
        <v>149178</v>
      </c>
      <c r="AV89" s="43">
        <v>149179</v>
      </c>
      <c r="AW89" s="43">
        <v>149180</v>
      </c>
      <c r="AX89" s="43">
        <v>149181</v>
      </c>
      <c r="AY89" s="43">
        <v>149182</v>
      </c>
      <c r="AZ89" s="43">
        <v>149183</v>
      </c>
      <c r="BA89" s="43">
        <v>149184</v>
      </c>
      <c r="BB89" s="41"/>
      <c r="BC89" s="43">
        <v>149206</v>
      </c>
      <c r="BD89" s="43">
        <v>149207</v>
      </c>
      <c r="BE89" s="43">
        <v>149208</v>
      </c>
      <c r="BF89" s="43">
        <v>149209</v>
      </c>
      <c r="BG89" s="43">
        <v>149210</v>
      </c>
      <c r="BH89" s="43">
        <v>149211</v>
      </c>
      <c r="BI89" s="85">
        <v>149212</v>
      </c>
      <c r="BJ89" s="46"/>
      <c r="BK89" s="43">
        <v>149234</v>
      </c>
      <c r="BL89" s="43">
        <v>149235</v>
      </c>
      <c r="BM89" s="43">
        <v>149236</v>
      </c>
      <c r="BN89" s="43">
        <v>149237</v>
      </c>
      <c r="BO89" s="43">
        <v>149238</v>
      </c>
      <c r="BP89" s="43">
        <v>149239</v>
      </c>
      <c r="BQ89" s="43">
        <v>149240</v>
      </c>
      <c r="BR89" s="46"/>
      <c r="BS89" s="43">
        <v>149269</v>
      </c>
      <c r="BT89" s="43">
        <v>149270</v>
      </c>
      <c r="BU89" s="43">
        <v>149271</v>
      </c>
      <c r="BV89" s="43">
        <v>149272</v>
      </c>
      <c r="BW89" s="43">
        <v>149273</v>
      </c>
      <c r="BX89" s="85">
        <v>149274</v>
      </c>
      <c r="BY89" s="43">
        <v>149275</v>
      </c>
      <c r="BZ89" s="41"/>
      <c r="CA89" s="43">
        <v>149297</v>
      </c>
      <c r="CB89" s="43">
        <v>149298</v>
      </c>
      <c r="CC89" s="43">
        <v>149299</v>
      </c>
      <c r="CD89" s="43">
        <v>149300</v>
      </c>
      <c r="CE89" s="43">
        <v>149301</v>
      </c>
      <c r="CF89" s="43">
        <v>149302</v>
      </c>
      <c r="CG89" s="43">
        <v>149303</v>
      </c>
      <c r="CH89" s="46"/>
      <c r="CI89" s="43">
        <v>149332</v>
      </c>
      <c r="CJ89" s="43">
        <v>149333</v>
      </c>
      <c r="CK89" s="43">
        <v>149334</v>
      </c>
      <c r="CL89" s="85">
        <v>149335</v>
      </c>
      <c r="CM89" s="43">
        <v>149336</v>
      </c>
      <c r="CN89" s="43">
        <v>149337</v>
      </c>
      <c r="CO89" s="43">
        <v>149338</v>
      </c>
      <c r="CP89" s="46"/>
      <c r="CQ89" s="43">
        <v>149360</v>
      </c>
      <c r="CR89" s="43">
        <v>149361</v>
      </c>
      <c r="CS89" s="43">
        <v>149362</v>
      </c>
      <c r="CT89" s="43">
        <v>149363</v>
      </c>
      <c r="CU89" s="43">
        <v>149364</v>
      </c>
      <c r="CV89" s="43">
        <v>149365</v>
      </c>
      <c r="CW89" s="85">
        <v>149366</v>
      </c>
      <c r="CX89" s="41"/>
      <c r="CY89" s="41"/>
      <c r="CZ89" s="41"/>
      <c r="DA89" s="41"/>
      <c r="DB89" s="41"/>
      <c r="DC89" s="41"/>
      <c r="DD89" s="41"/>
      <c r="DE89" s="41"/>
      <c r="DF89" s="41"/>
      <c r="DG89" s="41"/>
      <c r="DH89" s="41"/>
      <c r="DI89" s="41"/>
      <c r="DJ89" s="41"/>
      <c r="DK89" s="41"/>
      <c r="DL89" s="41"/>
      <c r="DM89" s="41"/>
      <c r="DN89" s="41"/>
      <c r="DO89" s="41"/>
      <c r="DP89" s="41"/>
      <c r="DQ89" s="41"/>
      <c r="DR89" s="41"/>
      <c r="DS89" s="41"/>
      <c r="DT89" s="41"/>
      <c r="DU89" s="41"/>
      <c r="DV89" s="41"/>
      <c r="DW89" s="41"/>
      <c r="DX89" s="41"/>
      <c r="DY89" s="41"/>
      <c r="DZ89" s="41"/>
      <c r="EA89" s="41"/>
      <c r="EB89" s="41"/>
      <c r="EC89" s="41"/>
      <c r="ED89" s="41"/>
      <c r="EE89" s="41"/>
      <c r="EF89" s="41"/>
      <c r="EG89" s="41"/>
      <c r="EH89" s="41"/>
      <c r="EI89" s="41"/>
      <c r="EJ89" s="41"/>
      <c r="EK89" s="41"/>
      <c r="EL89" s="41"/>
      <c r="EM89" s="41"/>
      <c r="EN89" s="41"/>
      <c r="EO89" s="41"/>
      <c r="EP89" s="41"/>
      <c r="EQ89" s="41"/>
      <c r="ER89" s="41"/>
      <c r="ES89" s="41"/>
      <c r="ET89" s="41"/>
      <c r="EU89" s="41"/>
      <c r="EV89" s="41"/>
      <c r="EW89" s="41"/>
      <c r="EX89" s="41"/>
      <c r="EY89" s="41"/>
      <c r="EZ89" s="41"/>
      <c r="FA89" s="41"/>
      <c r="FB89" s="41"/>
      <c r="FC89" s="41"/>
      <c r="FD89" s="41"/>
      <c r="FE89" s="41"/>
      <c r="FF89" s="41"/>
      <c r="FG89" s="41"/>
      <c r="FH89" s="41"/>
      <c r="FI89" s="41"/>
      <c r="FJ89" s="41"/>
      <c r="FK89" s="41"/>
      <c r="FL89" s="41"/>
      <c r="FM89" s="41"/>
      <c r="FN89" s="41"/>
      <c r="FO89" s="41"/>
      <c r="FP89" s="41"/>
      <c r="FQ89" s="41"/>
      <c r="FR89" s="41"/>
      <c r="FS89" s="41"/>
      <c r="FT89" s="41"/>
      <c r="FU89" s="41"/>
      <c r="FV89" s="41"/>
      <c r="FW89" s="41"/>
      <c r="FX89" s="41"/>
      <c r="FY89" s="41"/>
      <c r="FZ89" s="41"/>
      <c r="GA89" s="41"/>
      <c r="GB89" s="41"/>
      <c r="GC89" s="41"/>
      <c r="GD89" s="41"/>
      <c r="GE89" s="41"/>
      <c r="GF89" s="41"/>
      <c r="GG89" s="41"/>
      <c r="GH89" s="41"/>
      <c r="GI89" s="41"/>
      <c r="GJ89" s="41"/>
      <c r="GK89" s="41"/>
      <c r="GL89" s="41"/>
      <c r="GM89" s="41"/>
      <c r="GN89" s="41"/>
      <c r="GO89" s="41"/>
      <c r="GP89" s="41"/>
      <c r="GQ89" s="41"/>
      <c r="GR89" s="41"/>
      <c r="GS89" s="41"/>
      <c r="GT89" s="41"/>
      <c r="GU89" s="41"/>
      <c r="GV89" s="41"/>
      <c r="GW89" s="41"/>
      <c r="GX89" s="41"/>
      <c r="GY89" s="41"/>
      <c r="GZ89" s="41"/>
      <c r="HA89" s="41"/>
      <c r="HB89" s="41"/>
      <c r="HC89" s="41"/>
      <c r="HD89" s="41"/>
      <c r="HE89" s="41"/>
      <c r="HF89" s="41"/>
      <c r="HG89" s="41"/>
      <c r="HH89" s="41"/>
      <c r="HI89" s="41"/>
      <c r="HJ89" s="41"/>
      <c r="HK89" s="41"/>
      <c r="HL89" s="41"/>
      <c r="HM89" s="41"/>
      <c r="HN89" s="41"/>
      <c r="HO89" s="41"/>
      <c r="HP89" s="41"/>
      <c r="HQ89" s="41"/>
      <c r="HR89" s="41"/>
      <c r="HS89" s="41"/>
      <c r="HT89" s="41"/>
      <c r="HU89" s="41"/>
      <c r="HV89" s="41"/>
      <c r="HW89" s="41"/>
      <c r="HX89" s="41"/>
      <c r="HY89" s="41"/>
      <c r="HZ89" s="41"/>
      <c r="IA89" s="41"/>
      <c r="IB89" s="41"/>
      <c r="IC89" s="41"/>
      <c r="ID89" s="41"/>
      <c r="IE89" s="41"/>
      <c r="IF89" s="41"/>
      <c r="IG89" s="41"/>
    </row>
    <row r="90" spans="1:241" s="42" customFormat="1" x14ac:dyDescent="0.2">
      <c r="A90" s="40"/>
      <c r="B90" s="100" t="s">
        <v>106</v>
      </c>
      <c r="C90" s="47"/>
      <c r="D90" s="47"/>
      <c r="E90" s="47"/>
      <c r="F90" s="41"/>
      <c r="G90" s="43">
        <v>149031</v>
      </c>
      <c r="H90" s="43">
        <v>149032</v>
      </c>
      <c r="I90" s="43">
        <v>149033</v>
      </c>
      <c r="J90" s="43">
        <v>149034</v>
      </c>
      <c r="K90" s="43">
        <v>149035</v>
      </c>
      <c r="L90" s="43">
        <v>149036</v>
      </c>
      <c r="M90" s="43">
        <v>149037</v>
      </c>
      <c r="N90" s="46"/>
      <c r="O90" s="43">
        <v>149059</v>
      </c>
      <c r="P90" s="43">
        <v>149060</v>
      </c>
      <c r="Q90" s="43">
        <v>149061</v>
      </c>
      <c r="R90" s="43">
        <v>149062</v>
      </c>
      <c r="S90" s="43">
        <v>149063</v>
      </c>
      <c r="T90" s="43">
        <v>149064</v>
      </c>
      <c r="U90" s="43">
        <v>149065</v>
      </c>
      <c r="V90" s="46"/>
      <c r="W90" s="43">
        <v>149094</v>
      </c>
      <c r="X90" s="43">
        <v>149095</v>
      </c>
      <c r="Y90" s="43">
        <v>149096</v>
      </c>
      <c r="Z90" s="43">
        <v>149097</v>
      </c>
      <c r="AA90" s="43">
        <v>149098</v>
      </c>
      <c r="AB90" s="43">
        <v>149099</v>
      </c>
      <c r="AC90" s="43">
        <v>149100</v>
      </c>
      <c r="AD90" s="41"/>
      <c r="AE90" s="43">
        <v>149122</v>
      </c>
      <c r="AF90" s="43">
        <v>149123</v>
      </c>
      <c r="AG90" s="43">
        <v>149124</v>
      </c>
      <c r="AH90" s="43">
        <v>149125</v>
      </c>
      <c r="AI90" s="43">
        <v>149126</v>
      </c>
      <c r="AJ90" s="43">
        <v>149127</v>
      </c>
      <c r="AK90" s="43">
        <v>149128</v>
      </c>
      <c r="AL90" s="46"/>
      <c r="AM90" s="43">
        <v>149150</v>
      </c>
      <c r="AN90" s="43">
        <v>149151</v>
      </c>
      <c r="AO90" s="43">
        <v>149152</v>
      </c>
      <c r="AP90" s="43">
        <v>149153</v>
      </c>
      <c r="AQ90" s="43">
        <v>149154</v>
      </c>
      <c r="AR90" s="43">
        <v>149155</v>
      </c>
      <c r="AS90" s="43">
        <v>149156</v>
      </c>
      <c r="AT90" s="46"/>
      <c r="AU90" s="43">
        <v>149185</v>
      </c>
      <c r="AV90" s="43">
        <v>149186</v>
      </c>
      <c r="AW90" s="85">
        <v>149187</v>
      </c>
      <c r="AX90" s="43">
        <v>149188</v>
      </c>
      <c r="AY90" s="43">
        <v>149189</v>
      </c>
      <c r="AZ90" s="43">
        <v>149190</v>
      </c>
      <c r="BA90" s="43">
        <v>149191</v>
      </c>
      <c r="BB90" s="41"/>
      <c r="BC90" s="43">
        <v>149213</v>
      </c>
      <c r="BD90" s="43">
        <v>149214</v>
      </c>
      <c r="BE90" s="43">
        <v>149215</v>
      </c>
      <c r="BF90" s="43">
        <v>149216</v>
      </c>
      <c r="BG90" s="43">
        <v>149217</v>
      </c>
      <c r="BH90" s="43">
        <v>149218</v>
      </c>
      <c r="BI90" s="43">
        <v>149219</v>
      </c>
      <c r="BJ90" s="46"/>
      <c r="BK90" s="43">
        <v>149241</v>
      </c>
      <c r="BL90" s="43">
        <v>149242</v>
      </c>
      <c r="BM90" s="43">
        <v>149243</v>
      </c>
      <c r="BN90" s="43">
        <v>149244</v>
      </c>
      <c r="BO90" s="43">
        <v>149245</v>
      </c>
      <c r="BP90" s="43">
        <v>149246</v>
      </c>
      <c r="BQ90" s="43">
        <v>149247</v>
      </c>
      <c r="BR90" s="46"/>
      <c r="BS90" s="43">
        <v>149276</v>
      </c>
      <c r="BT90" s="43">
        <v>149277</v>
      </c>
      <c r="BU90" s="43">
        <v>149278</v>
      </c>
      <c r="BV90" s="43">
        <v>149279</v>
      </c>
      <c r="BW90" s="43">
        <v>149280</v>
      </c>
      <c r="BX90" s="43">
        <v>149281</v>
      </c>
      <c r="BY90" s="43">
        <v>149282</v>
      </c>
      <c r="BZ90" s="41"/>
      <c r="CA90" s="43">
        <v>149304</v>
      </c>
      <c r="CB90" s="43">
        <v>149305</v>
      </c>
      <c r="CC90" s="43">
        <v>149306</v>
      </c>
      <c r="CD90" s="43">
        <v>149307</v>
      </c>
      <c r="CE90" s="43">
        <v>149308</v>
      </c>
      <c r="CF90" s="43">
        <v>149309</v>
      </c>
      <c r="CG90" s="43">
        <v>149310</v>
      </c>
      <c r="CH90" s="46"/>
      <c r="CI90" s="43">
        <v>149339</v>
      </c>
      <c r="CJ90" s="43">
        <v>149340</v>
      </c>
      <c r="CK90" s="43">
        <v>149341</v>
      </c>
      <c r="CL90" s="43">
        <v>149342</v>
      </c>
      <c r="CM90" s="43">
        <v>149343</v>
      </c>
      <c r="CN90" s="43">
        <v>149344</v>
      </c>
      <c r="CO90" s="43">
        <v>149345</v>
      </c>
      <c r="CP90" s="46"/>
      <c r="CQ90" s="43">
        <v>149367</v>
      </c>
      <c r="CR90" s="43">
        <v>149368</v>
      </c>
      <c r="CS90" s="43">
        <v>149369</v>
      </c>
      <c r="CT90" s="43">
        <v>149370</v>
      </c>
      <c r="CU90" s="43">
        <v>149371</v>
      </c>
      <c r="CV90" s="43">
        <v>149372</v>
      </c>
      <c r="CW90" s="43">
        <v>149373</v>
      </c>
      <c r="CX90" s="41"/>
      <c r="CY90" s="41"/>
      <c r="CZ90" s="41"/>
      <c r="DA90" s="41"/>
      <c r="DB90" s="41"/>
      <c r="DC90" s="41"/>
      <c r="DD90" s="41"/>
      <c r="DE90" s="41"/>
      <c r="DF90" s="41"/>
      <c r="DG90" s="41"/>
      <c r="DH90" s="41"/>
      <c r="DI90" s="41"/>
      <c r="DJ90" s="41"/>
      <c r="DK90" s="41"/>
      <c r="DL90" s="41"/>
      <c r="DM90" s="41"/>
      <c r="DN90" s="41"/>
      <c r="DO90" s="41"/>
      <c r="DP90" s="41"/>
      <c r="DQ90" s="41"/>
      <c r="DR90" s="41"/>
      <c r="DS90" s="41"/>
      <c r="DT90" s="41"/>
      <c r="DU90" s="41"/>
      <c r="DV90" s="41"/>
      <c r="DW90" s="41"/>
      <c r="DX90" s="41"/>
      <c r="DY90" s="41"/>
      <c r="DZ90" s="41"/>
      <c r="EA90" s="41"/>
      <c r="EB90" s="41"/>
      <c r="EC90" s="41"/>
      <c r="ED90" s="41"/>
      <c r="EE90" s="41"/>
      <c r="EF90" s="41"/>
      <c r="EG90" s="41"/>
      <c r="EH90" s="41"/>
      <c r="EI90" s="41"/>
      <c r="EJ90" s="41"/>
      <c r="EK90" s="41"/>
      <c r="EL90" s="41"/>
      <c r="EM90" s="41"/>
      <c r="EN90" s="41"/>
      <c r="EO90" s="41"/>
      <c r="EP90" s="41"/>
      <c r="EQ90" s="41"/>
      <c r="ER90" s="41"/>
      <c r="ES90" s="41"/>
      <c r="ET90" s="41"/>
      <c r="EU90" s="41"/>
      <c r="EV90" s="41"/>
      <c r="EW90" s="41"/>
      <c r="EX90" s="41"/>
      <c r="EY90" s="41"/>
      <c r="EZ90" s="41"/>
      <c r="FA90" s="41"/>
      <c r="FB90" s="41"/>
      <c r="FC90" s="41"/>
      <c r="FD90" s="41"/>
      <c r="FE90" s="41"/>
      <c r="FF90" s="41"/>
      <c r="FG90" s="41"/>
      <c r="FH90" s="41"/>
      <c r="FI90" s="41"/>
      <c r="FJ90" s="41"/>
      <c r="FK90" s="41"/>
      <c r="FL90" s="41"/>
      <c r="FM90" s="41"/>
      <c r="FN90" s="41"/>
      <c r="FO90" s="41"/>
      <c r="FP90" s="41"/>
      <c r="FQ90" s="41"/>
      <c r="FR90" s="41"/>
      <c r="FS90" s="41"/>
      <c r="FT90" s="41"/>
      <c r="FU90" s="41"/>
      <c r="FV90" s="41"/>
      <c r="FW90" s="41"/>
      <c r="FX90" s="41"/>
      <c r="FY90" s="41"/>
      <c r="FZ90" s="41"/>
      <c r="GA90" s="41"/>
      <c r="GB90" s="41"/>
      <c r="GC90" s="41"/>
      <c r="GD90" s="41"/>
      <c r="GE90" s="41"/>
      <c r="GF90" s="41"/>
      <c r="GG90" s="41"/>
      <c r="GH90" s="41"/>
      <c r="GI90" s="41"/>
      <c r="GJ90" s="41"/>
      <c r="GK90" s="41"/>
      <c r="GL90" s="41"/>
      <c r="GM90" s="41"/>
      <c r="GN90" s="41"/>
      <c r="GO90" s="41"/>
      <c r="GP90" s="41"/>
      <c r="GQ90" s="41"/>
      <c r="GR90" s="41"/>
      <c r="GS90" s="41"/>
      <c r="GT90" s="41"/>
      <c r="GU90" s="41"/>
      <c r="GV90" s="41"/>
      <c r="GW90" s="41"/>
      <c r="GX90" s="41"/>
      <c r="GY90" s="41"/>
      <c r="GZ90" s="41"/>
      <c r="HA90" s="41"/>
      <c r="HB90" s="41"/>
      <c r="HC90" s="41"/>
      <c r="HD90" s="41"/>
      <c r="HE90" s="41"/>
      <c r="HF90" s="41"/>
      <c r="HG90" s="41"/>
      <c r="HH90" s="41"/>
      <c r="HI90" s="41"/>
      <c r="HJ90" s="41"/>
      <c r="HK90" s="41"/>
      <c r="HL90" s="41"/>
      <c r="HM90" s="41"/>
      <c r="HN90" s="41"/>
      <c r="HO90" s="41"/>
      <c r="HP90" s="41"/>
      <c r="HQ90" s="41"/>
      <c r="HR90" s="41"/>
      <c r="HS90" s="41"/>
      <c r="HT90" s="41"/>
      <c r="HU90" s="41"/>
      <c r="HV90" s="41"/>
      <c r="HW90" s="41"/>
      <c r="HX90" s="41"/>
      <c r="HY90" s="41"/>
      <c r="HZ90" s="41"/>
      <c r="IA90" s="41"/>
      <c r="IB90" s="41"/>
      <c r="IC90" s="41"/>
      <c r="ID90" s="41"/>
      <c r="IE90" s="41"/>
      <c r="IF90" s="41"/>
      <c r="IG90" s="41"/>
    </row>
    <row r="91" spans="1:241" s="42" customFormat="1" x14ac:dyDescent="0.2">
      <c r="A91" s="40"/>
      <c r="B91" s="100" t="s">
        <v>107</v>
      </c>
      <c r="C91" s="47"/>
      <c r="D91" s="47"/>
      <c r="E91" s="47"/>
      <c r="F91" s="41"/>
      <c r="G91" s="43">
        <v>149038</v>
      </c>
      <c r="H91" s="43">
        <v>149039</v>
      </c>
      <c r="I91" s="43">
        <v>149040</v>
      </c>
      <c r="J91" s="43">
        <v>149041</v>
      </c>
      <c r="K91" s="43">
        <v>149042</v>
      </c>
      <c r="L91" s="43">
        <v>149043</v>
      </c>
      <c r="M91" s="43">
        <v>149044</v>
      </c>
      <c r="N91" s="46"/>
      <c r="O91" s="43">
        <v>149066</v>
      </c>
      <c r="P91" s="43">
        <v>149067</v>
      </c>
      <c r="Q91" s="43">
        <v>149068</v>
      </c>
      <c r="R91" s="43">
        <v>149069</v>
      </c>
      <c r="S91" s="43">
        <v>149070</v>
      </c>
      <c r="T91" s="43">
        <v>149071</v>
      </c>
      <c r="U91" s="43">
        <v>149072</v>
      </c>
      <c r="V91" s="46"/>
      <c r="W91" s="43">
        <v>149101</v>
      </c>
      <c r="X91" s="43">
        <v>149102</v>
      </c>
      <c r="Y91" s="43">
        <v>149103</v>
      </c>
      <c r="Z91" s="43">
        <v>149104</v>
      </c>
      <c r="AA91" s="43">
        <v>149105</v>
      </c>
      <c r="AB91" s="43">
        <v>149106</v>
      </c>
      <c r="AC91" s="43">
        <v>149107</v>
      </c>
      <c r="AD91" s="41"/>
      <c r="AE91" s="43">
        <v>149129</v>
      </c>
      <c r="AF91" s="43">
        <v>149130</v>
      </c>
      <c r="AG91" s="43">
        <v>149131</v>
      </c>
      <c r="AH91" s="43">
        <v>149132</v>
      </c>
      <c r="AI91" s="43">
        <v>149133</v>
      </c>
      <c r="AJ91" s="43">
        <v>149134</v>
      </c>
      <c r="AK91" s="43">
        <v>149135</v>
      </c>
      <c r="AL91" s="46"/>
      <c r="AM91" s="43">
        <v>149157</v>
      </c>
      <c r="AN91" s="43">
        <v>149158</v>
      </c>
      <c r="AO91" s="43">
        <v>149159</v>
      </c>
      <c r="AP91" s="43">
        <v>149160</v>
      </c>
      <c r="AQ91" s="43">
        <v>149161</v>
      </c>
      <c r="AR91" s="43">
        <v>149162</v>
      </c>
      <c r="AS91" s="43">
        <v>149163</v>
      </c>
      <c r="AT91" s="46"/>
      <c r="AU91" s="43">
        <v>149192</v>
      </c>
      <c r="AV91" s="43">
        <v>149193</v>
      </c>
      <c r="AW91" s="43">
        <v>149194</v>
      </c>
      <c r="AX91" s="43">
        <v>149195</v>
      </c>
      <c r="AY91" s="43">
        <v>149196</v>
      </c>
      <c r="AZ91" s="43">
        <v>149197</v>
      </c>
      <c r="BA91" s="43">
        <v>149198</v>
      </c>
      <c r="BB91" s="41"/>
      <c r="BC91" s="43">
        <v>149220</v>
      </c>
      <c r="BD91" s="43">
        <v>149221</v>
      </c>
      <c r="BE91" s="43">
        <v>149222</v>
      </c>
      <c r="BF91" s="43">
        <v>149223</v>
      </c>
      <c r="BG91" s="43">
        <v>149224</v>
      </c>
      <c r="BH91" s="43">
        <v>149225</v>
      </c>
      <c r="BI91" s="43">
        <v>149226</v>
      </c>
      <c r="BJ91" s="46"/>
      <c r="BK91" s="43">
        <v>149248</v>
      </c>
      <c r="BL91" s="43">
        <v>149249</v>
      </c>
      <c r="BM91" s="43">
        <v>149250</v>
      </c>
      <c r="BN91" s="43">
        <v>149251</v>
      </c>
      <c r="BO91" s="43">
        <v>149252</v>
      </c>
      <c r="BP91" s="85">
        <v>149253</v>
      </c>
      <c r="BQ91" s="43">
        <v>149254</v>
      </c>
      <c r="BR91" s="46"/>
      <c r="BS91" s="43">
        <v>149283</v>
      </c>
      <c r="BT91" s="43">
        <v>149284</v>
      </c>
      <c r="BU91" s="43">
        <v>149285</v>
      </c>
      <c r="BV91" s="43">
        <v>149286</v>
      </c>
      <c r="BW91" s="43">
        <v>149287</v>
      </c>
      <c r="BX91" s="43">
        <v>149288</v>
      </c>
      <c r="BY91" s="43">
        <v>149289</v>
      </c>
      <c r="BZ91" s="41"/>
      <c r="CA91" s="43">
        <v>149311</v>
      </c>
      <c r="CB91" s="43">
        <v>149312</v>
      </c>
      <c r="CC91" s="43">
        <v>149313</v>
      </c>
      <c r="CD91" s="85">
        <v>149314</v>
      </c>
      <c r="CE91" s="43">
        <v>149315</v>
      </c>
      <c r="CF91" s="43">
        <v>149316</v>
      </c>
      <c r="CG91" s="43">
        <v>149317</v>
      </c>
      <c r="CH91" s="46"/>
      <c r="CI91" s="85">
        <v>149346</v>
      </c>
      <c r="CJ91" s="43">
        <v>149347</v>
      </c>
      <c r="CK91" s="43">
        <v>149348</v>
      </c>
      <c r="CL91" s="43">
        <v>149349</v>
      </c>
      <c r="CM91" s="43">
        <v>149350</v>
      </c>
      <c r="CN91" s="43">
        <v>149351</v>
      </c>
      <c r="CO91" s="102">
        <v>149352</v>
      </c>
      <c r="CP91" s="46"/>
      <c r="CQ91" s="43">
        <v>149374</v>
      </c>
      <c r="CR91" s="43">
        <v>149375</v>
      </c>
      <c r="CS91" s="43">
        <v>149376</v>
      </c>
      <c r="CT91" s="43">
        <v>149377</v>
      </c>
      <c r="CU91" s="43">
        <v>149378</v>
      </c>
      <c r="CV91" s="43">
        <v>149379</v>
      </c>
      <c r="CW91" s="43">
        <v>149380</v>
      </c>
      <c r="CX91" s="41"/>
      <c r="CY91" s="41"/>
      <c r="CZ91" s="41"/>
      <c r="DA91" s="41"/>
      <c r="DB91" s="41"/>
      <c r="DC91" s="41"/>
      <c r="DD91" s="41"/>
      <c r="DE91" s="41"/>
      <c r="DF91" s="41"/>
      <c r="DG91" s="41"/>
      <c r="DH91" s="41"/>
      <c r="DI91" s="41"/>
      <c r="DJ91" s="41"/>
      <c r="DK91" s="41"/>
      <c r="DL91" s="41"/>
      <c r="DM91" s="41"/>
      <c r="DN91" s="41"/>
      <c r="DO91" s="41"/>
      <c r="DP91" s="41"/>
      <c r="DQ91" s="41"/>
      <c r="DR91" s="41"/>
      <c r="DS91" s="41"/>
      <c r="DT91" s="41"/>
      <c r="DU91" s="41"/>
      <c r="DV91" s="41"/>
      <c r="DW91" s="41"/>
      <c r="DX91" s="41"/>
      <c r="DY91" s="41"/>
      <c r="DZ91" s="41"/>
      <c r="EA91" s="41"/>
      <c r="EB91" s="41"/>
      <c r="EC91" s="41"/>
      <c r="ED91" s="41"/>
      <c r="EE91" s="41"/>
      <c r="EF91" s="41"/>
      <c r="EG91" s="41"/>
      <c r="EH91" s="41"/>
      <c r="EI91" s="41"/>
      <c r="EJ91" s="41"/>
      <c r="EK91" s="41"/>
      <c r="EL91" s="41"/>
      <c r="EM91" s="41"/>
      <c r="EN91" s="41"/>
      <c r="EO91" s="41"/>
      <c r="EP91" s="41"/>
      <c r="EQ91" s="41"/>
      <c r="ER91" s="41"/>
      <c r="ES91" s="41"/>
      <c r="ET91" s="41"/>
      <c r="EU91" s="41"/>
      <c r="EV91" s="41"/>
      <c r="EW91" s="41"/>
      <c r="EX91" s="41"/>
      <c r="EY91" s="41"/>
      <c r="EZ91" s="41"/>
      <c r="FA91" s="41"/>
      <c r="FB91" s="41"/>
      <c r="FC91" s="41"/>
      <c r="FD91" s="41"/>
      <c r="FE91" s="41"/>
      <c r="FF91" s="41"/>
      <c r="FG91" s="41"/>
      <c r="FH91" s="41"/>
      <c r="FI91" s="41"/>
      <c r="FJ91" s="41"/>
      <c r="FK91" s="41"/>
      <c r="FL91" s="41"/>
      <c r="FM91" s="41"/>
      <c r="FN91" s="41"/>
      <c r="FO91" s="41"/>
      <c r="FP91" s="41"/>
      <c r="FQ91" s="41"/>
      <c r="FR91" s="41"/>
      <c r="FS91" s="41"/>
      <c r="FT91" s="41"/>
      <c r="FU91" s="41"/>
      <c r="FV91" s="41"/>
      <c r="FW91" s="41"/>
      <c r="FX91" s="41"/>
      <c r="FY91" s="41"/>
      <c r="FZ91" s="41"/>
      <c r="GA91" s="41"/>
      <c r="GB91" s="41"/>
      <c r="GC91" s="41"/>
      <c r="GD91" s="41"/>
      <c r="GE91" s="41"/>
      <c r="GF91" s="41"/>
      <c r="GG91" s="41"/>
      <c r="GH91" s="41"/>
      <c r="GI91" s="41"/>
      <c r="GJ91" s="41"/>
      <c r="GK91" s="41"/>
      <c r="GL91" s="41"/>
      <c r="GM91" s="41"/>
      <c r="GN91" s="41"/>
      <c r="GO91" s="41"/>
      <c r="GP91" s="41"/>
      <c r="GQ91" s="41"/>
      <c r="GR91" s="41"/>
      <c r="GS91" s="41"/>
      <c r="GT91" s="41"/>
      <c r="GU91" s="41"/>
      <c r="GV91" s="41"/>
      <c r="GW91" s="41"/>
      <c r="GX91" s="41"/>
      <c r="GY91" s="41"/>
      <c r="GZ91" s="41"/>
      <c r="HA91" s="41"/>
      <c r="HB91" s="41"/>
      <c r="HC91" s="41"/>
      <c r="HD91" s="41"/>
      <c r="HE91" s="41"/>
      <c r="HF91" s="41"/>
      <c r="HG91" s="41"/>
      <c r="HH91" s="41"/>
      <c r="HI91" s="41"/>
      <c r="HJ91" s="41"/>
      <c r="HK91" s="41"/>
      <c r="HL91" s="41"/>
      <c r="HM91" s="41"/>
      <c r="HN91" s="41"/>
      <c r="HO91" s="41"/>
      <c r="HP91" s="41"/>
      <c r="HQ91" s="41"/>
      <c r="HR91" s="41"/>
      <c r="HS91" s="41"/>
      <c r="HT91" s="41"/>
      <c r="HU91" s="41"/>
      <c r="HV91" s="41"/>
      <c r="HW91" s="41"/>
      <c r="HX91" s="41"/>
      <c r="HY91" s="41"/>
      <c r="HZ91" s="41"/>
      <c r="IA91" s="41"/>
      <c r="IB91" s="41"/>
      <c r="IC91" s="41"/>
      <c r="ID91" s="41"/>
      <c r="IE91" s="41"/>
      <c r="IF91" s="41"/>
      <c r="IG91" s="41"/>
    </row>
    <row r="92" spans="1:241" s="42" customFormat="1" x14ac:dyDescent="0.2">
      <c r="A92" s="40"/>
      <c r="B92" s="100" t="s">
        <v>108</v>
      </c>
      <c r="C92" s="47"/>
      <c r="D92" s="47"/>
      <c r="E92" s="47"/>
      <c r="F92" s="41"/>
      <c r="G92" s="43">
        <v>149045</v>
      </c>
      <c r="H92" s="43">
        <v>149046</v>
      </c>
      <c r="I92" s="43">
        <v>149047</v>
      </c>
      <c r="J92" s="43">
        <v>149048</v>
      </c>
      <c r="K92" s="43">
        <v>149049</v>
      </c>
      <c r="L92" s="43">
        <v>149050</v>
      </c>
      <c r="M92" s="43" t="s">
        <v>5</v>
      </c>
      <c r="N92" s="46"/>
      <c r="O92" s="43">
        <v>149073</v>
      </c>
      <c r="P92" s="43">
        <v>149074</v>
      </c>
      <c r="Q92" s="43">
        <v>149075</v>
      </c>
      <c r="R92" s="43">
        <v>149076</v>
      </c>
      <c r="S92" s="43">
        <v>149077</v>
      </c>
      <c r="T92" s="85">
        <v>149078</v>
      </c>
      <c r="U92" s="43">
        <v>149079</v>
      </c>
      <c r="V92" s="46"/>
      <c r="W92" s="43">
        <v>149108</v>
      </c>
      <c r="X92" s="43">
        <v>149109</v>
      </c>
      <c r="Y92" s="43">
        <v>149110</v>
      </c>
      <c r="Z92" s="43" t="s">
        <v>5</v>
      </c>
      <c r="AA92" s="43" t="s">
        <v>5</v>
      </c>
      <c r="AB92" s="43" t="s">
        <v>5</v>
      </c>
      <c r="AC92" s="43" t="s">
        <v>5</v>
      </c>
      <c r="AD92" s="41"/>
      <c r="AE92" s="43">
        <v>149136</v>
      </c>
      <c r="AF92" s="43">
        <v>149137</v>
      </c>
      <c r="AG92" s="43">
        <v>149138</v>
      </c>
      <c r="AH92" s="43">
        <v>149139</v>
      </c>
      <c r="AI92" s="43">
        <v>149140</v>
      </c>
      <c r="AJ92" s="43" t="s">
        <v>5</v>
      </c>
      <c r="AK92" s="43" t="s">
        <v>5</v>
      </c>
      <c r="AL92" s="46"/>
      <c r="AM92" s="43">
        <v>149164</v>
      </c>
      <c r="AN92" s="43">
        <v>149165</v>
      </c>
      <c r="AO92" s="43">
        <v>149166</v>
      </c>
      <c r="AP92" s="43">
        <v>149167</v>
      </c>
      <c r="AQ92" s="43">
        <v>149168</v>
      </c>
      <c r="AR92" s="43">
        <v>149169</v>
      </c>
      <c r="AS92" s="43">
        <v>149170</v>
      </c>
      <c r="AT92" s="46"/>
      <c r="AU92" s="43">
        <v>149199</v>
      </c>
      <c r="AV92" s="43">
        <v>149200</v>
      </c>
      <c r="AW92" s="43">
        <v>149201</v>
      </c>
      <c r="AX92" s="43" t="s">
        <v>5</v>
      </c>
      <c r="AY92" s="43" t="s">
        <v>5</v>
      </c>
      <c r="AZ92" s="43" t="s">
        <v>5</v>
      </c>
      <c r="BA92" s="43" t="s">
        <v>5</v>
      </c>
      <c r="BB92" s="41"/>
      <c r="BC92" s="43">
        <v>149227</v>
      </c>
      <c r="BD92" s="43">
        <v>149228</v>
      </c>
      <c r="BE92" s="43">
        <v>149229</v>
      </c>
      <c r="BF92" s="43">
        <v>149230</v>
      </c>
      <c r="BG92" s="43">
        <v>149231</v>
      </c>
      <c r="BH92" s="43">
        <v>149232</v>
      </c>
      <c r="BI92" s="43" t="s">
        <v>5</v>
      </c>
      <c r="BJ92" s="46"/>
      <c r="BK92" s="43">
        <v>149255</v>
      </c>
      <c r="BL92" s="43">
        <v>149256</v>
      </c>
      <c r="BM92" s="43">
        <v>149257</v>
      </c>
      <c r="BN92" s="43">
        <v>149258</v>
      </c>
      <c r="BO92" s="43">
        <v>149259</v>
      </c>
      <c r="BP92" s="43">
        <v>149260</v>
      </c>
      <c r="BQ92" s="43">
        <v>149261</v>
      </c>
      <c r="BR92" s="46"/>
      <c r="BS92" s="43">
        <v>149290</v>
      </c>
      <c r="BT92" s="43">
        <v>149291</v>
      </c>
      <c r="BU92" s="43">
        <v>149292</v>
      </c>
      <c r="BV92" s="43">
        <v>149293</v>
      </c>
      <c r="BW92" s="43" t="s">
        <v>5</v>
      </c>
      <c r="BX92" s="43" t="s">
        <v>5</v>
      </c>
      <c r="BY92" s="43" t="s">
        <v>5</v>
      </c>
      <c r="BZ92" s="41"/>
      <c r="CA92" s="43">
        <v>149318</v>
      </c>
      <c r="CB92" s="43">
        <v>149319</v>
      </c>
      <c r="CC92" s="43">
        <v>149320</v>
      </c>
      <c r="CD92" s="43">
        <v>149321</v>
      </c>
      <c r="CE92" s="43">
        <v>149322</v>
      </c>
      <c r="CF92" s="43">
        <v>149323</v>
      </c>
      <c r="CG92" s="102">
        <v>149324</v>
      </c>
      <c r="CH92" s="46"/>
      <c r="CI92" s="43">
        <v>149353</v>
      </c>
      <c r="CJ92" s="43">
        <v>149354</v>
      </c>
      <c r="CK92" s="43" t="s">
        <v>5</v>
      </c>
      <c r="CL92" s="43" t="s">
        <v>5</v>
      </c>
      <c r="CM92" s="43" t="s">
        <v>5</v>
      </c>
      <c r="CN92" s="43" t="s">
        <v>5</v>
      </c>
      <c r="CO92" s="43" t="s">
        <v>5</v>
      </c>
      <c r="CP92" s="46"/>
      <c r="CQ92" s="43">
        <v>149381</v>
      </c>
      <c r="CR92" s="43">
        <v>149382</v>
      </c>
      <c r="CS92" s="43">
        <v>149383</v>
      </c>
      <c r="CT92" s="43">
        <v>149384</v>
      </c>
      <c r="CU92" s="43">
        <v>149385</v>
      </c>
      <c r="CV92" s="43" t="s">
        <v>5</v>
      </c>
      <c r="CW92" s="43" t="s">
        <v>5</v>
      </c>
      <c r="CX92" s="41"/>
      <c r="CY92" s="41"/>
      <c r="CZ92" s="41"/>
      <c r="DA92" s="41"/>
      <c r="DB92" s="41"/>
      <c r="DC92" s="41"/>
      <c r="DD92" s="41"/>
      <c r="DE92" s="41"/>
      <c r="DF92" s="41"/>
      <c r="DG92" s="41"/>
      <c r="DH92" s="41"/>
      <c r="DI92" s="41"/>
      <c r="DJ92" s="41"/>
      <c r="DK92" s="41"/>
      <c r="DL92" s="41"/>
      <c r="DM92" s="41"/>
      <c r="DN92" s="41"/>
      <c r="DO92" s="41"/>
      <c r="DP92" s="41"/>
      <c r="DQ92" s="41"/>
      <c r="DR92" s="41"/>
      <c r="DS92" s="41"/>
      <c r="DT92" s="41"/>
      <c r="DU92" s="41"/>
      <c r="DV92" s="41"/>
      <c r="DW92" s="41"/>
      <c r="DX92" s="41"/>
      <c r="DY92" s="41"/>
      <c r="DZ92" s="41"/>
      <c r="EA92" s="41"/>
      <c r="EB92" s="41"/>
      <c r="EC92" s="41"/>
      <c r="ED92" s="41"/>
      <c r="EE92" s="41"/>
      <c r="EF92" s="41"/>
      <c r="EG92" s="41"/>
      <c r="EH92" s="41"/>
      <c r="EI92" s="41"/>
      <c r="EJ92" s="41"/>
      <c r="EK92" s="41"/>
      <c r="EL92" s="41"/>
      <c r="EM92" s="41"/>
      <c r="EN92" s="41"/>
      <c r="EO92" s="41"/>
      <c r="EP92" s="41"/>
      <c r="EQ92" s="41"/>
      <c r="ER92" s="41"/>
      <c r="ES92" s="41"/>
      <c r="ET92" s="41"/>
      <c r="EU92" s="41"/>
      <c r="EV92" s="41"/>
      <c r="EW92" s="41"/>
      <c r="EX92" s="41"/>
      <c r="EY92" s="41"/>
      <c r="EZ92" s="41"/>
      <c r="FA92" s="41"/>
      <c r="FB92" s="41"/>
      <c r="FC92" s="41"/>
      <c r="FD92" s="41"/>
      <c r="FE92" s="41"/>
      <c r="FF92" s="41"/>
      <c r="FG92" s="41"/>
      <c r="FH92" s="41"/>
      <c r="FI92" s="41"/>
      <c r="FJ92" s="41"/>
      <c r="FK92" s="41"/>
      <c r="FL92" s="41"/>
      <c r="FM92" s="41"/>
      <c r="FN92" s="41"/>
      <c r="FO92" s="41"/>
      <c r="FP92" s="41"/>
      <c r="FQ92" s="41"/>
      <c r="FR92" s="41"/>
      <c r="FS92" s="41"/>
      <c r="FT92" s="41"/>
      <c r="FU92" s="41"/>
      <c r="FV92" s="41"/>
      <c r="FW92" s="41"/>
      <c r="FX92" s="41"/>
      <c r="FY92" s="41"/>
      <c r="FZ92" s="41"/>
      <c r="GA92" s="41"/>
      <c r="GB92" s="41"/>
      <c r="GC92" s="41"/>
      <c r="GD92" s="41"/>
      <c r="GE92" s="41"/>
      <c r="GF92" s="41"/>
      <c r="GG92" s="41"/>
      <c r="GH92" s="41"/>
      <c r="GI92" s="41"/>
      <c r="GJ92" s="41"/>
      <c r="GK92" s="41"/>
      <c r="GL92" s="41"/>
      <c r="GM92" s="41"/>
      <c r="GN92" s="41"/>
      <c r="GO92" s="41"/>
      <c r="GP92" s="41"/>
      <c r="GQ92" s="41"/>
      <c r="GR92" s="41"/>
      <c r="GS92" s="41"/>
      <c r="GT92" s="41"/>
      <c r="GU92" s="41"/>
      <c r="GV92" s="41"/>
      <c r="GW92" s="41"/>
      <c r="GX92" s="41"/>
      <c r="GY92" s="41"/>
      <c r="GZ92" s="41"/>
      <c r="HA92" s="41"/>
      <c r="HB92" s="41"/>
      <c r="HC92" s="41"/>
      <c r="HD92" s="41"/>
      <c r="HE92" s="41"/>
      <c r="HF92" s="41"/>
      <c r="HG92" s="41"/>
      <c r="HH92" s="41"/>
      <c r="HI92" s="41"/>
      <c r="HJ92" s="41"/>
      <c r="HK92" s="41"/>
      <c r="HL92" s="41"/>
      <c r="HM92" s="41"/>
      <c r="HN92" s="41"/>
      <c r="HO92" s="41"/>
      <c r="HP92" s="41"/>
      <c r="HQ92" s="41"/>
      <c r="HR92" s="41"/>
      <c r="HS92" s="41"/>
      <c r="HT92" s="41"/>
      <c r="HU92" s="41"/>
      <c r="HV92" s="41"/>
      <c r="HW92" s="41"/>
      <c r="HX92" s="41"/>
      <c r="HY92" s="41"/>
      <c r="HZ92" s="41"/>
      <c r="IA92" s="41"/>
      <c r="IB92" s="41"/>
      <c r="IC92" s="41"/>
      <c r="ID92" s="41"/>
      <c r="IE92" s="41"/>
      <c r="IF92" s="41"/>
      <c r="IG92" s="41"/>
    </row>
    <row r="93" spans="1:241" s="42" customFormat="1" x14ac:dyDescent="0.2">
      <c r="A93" s="40"/>
      <c r="B93" s="47"/>
      <c r="C93" s="47"/>
      <c r="D93" s="47"/>
      <c r="E93" s="47"/>
      <c r="F93" s="41"/>
      <c r="G93" s="43" t="s">
        <v>5</v>
      </c>
      <c r="H93" s="43" t="s">
        <v>5</v>
      </c>
      <c r="I93" s="43" t="s">
        <v>5</v>
      </c>
      <c r="J93" s="43" t="s">
        <v>5</v>
      </c>
      <c r="K93" s="43" t="s">
        <v>5</v>
      </c>
      <c r="L93" s="43" t="s">
        <v>5</v>
      </c>
      <c r="M93" s="43" t="s">
        <v>5</v>
      </c>
      <c r="N93" s="44"/>
      <c r="O93" s="43" t="s">
        <v>5</v>
      </c>
      <c r="P93" s="43" t="s">
        <v>5</v>
      </c>
      <c r="Q93" s="43" t="s">
        <v>5</v>
      </c>
      <c r="R93" s="43" t="s">
        <v>5</v>
      </c>
      <c r="S93" s="43" t="s">
        <v>5</v>
      </c>
      <c r="T93" s="43" t="s">
        <v>5</v>
      </c>
      <c r="U93" s="43" t="s">
        <v>5</v>
      </c>
      <c r="V93" s="44"/>
      <c r="W93" s="43" t="s">
        <v>5</v>
      </c>
      <c r="X93" s="43" t="s">
        <v>5</v>
      </c>
      <c r="Y93" s="43" t="s">
        <v>5</v>
      </c>
      <c r="Z93" s="43" t="s">
        <v>5</v>
      </c>
      <c r="AA93" s="43" t="s">
        <v>5</v>
      </c>
      <c r="AB93" s="43" t="s">
        <v>5</v>
      </c>
      <c r="AC93" s="43" t="s">
        <v>5</v>
      </c>
      <c r="AD93" s="41"/>
      <c r="AE93" s="43" t="s">
        <v>5</v>
      </c>
      <c r="AF93" s="43" t="s">
        <v>5</v>
      </c>
      <c r="AG93" s="43" t="s">
        <v>5</v>
      </c>
      <c r="AH93" s="43" t="s">
        <v>5</v>
      </c>
      <c r="AI93" s="43" t="s">
        <v>5</v>
      </c>
      <c r="AJ93" s="43" t="s">
        <v>5</v>
      </c>
      <c r="AK93" s="43" t="s">
        <v>5</v>
      </c>
      <c r="AL93" s="44"/>
      <c r="AM93" s="43">
        <v>149171</v>
      </c>
      <c r="AN93" s="43" t="s">
        <v>5</v>
      </c>
      <c r="AO93" s="43" t="s">
        <v>5</v>
      </c>
      <c r="AP93" s="43" t="s">
        <v>5</v>
      </c>
      <c r="AQ93" s="43" t="s">
        <v>5</v>
      </c>
      <c r="AR93" s="43" t="s">
        <v>5</v>
      </c>
      <c r="AS93" s="43" t="s">
        <v>5</v>
      </c>
      <c r="AT93" s="44"/>
      <c r="AU93" s="43" t="s">
        <v>5</v>
      </c>
      <c r="AV93" s="43" t="s">
        <v>5</v>
      </c>
      <c r="AW93" s="43" t="s">
        <v>5</v>
      </c>
      <c r="AX93" s="43" t="s">
        <v>5</v>
      </c>
      <c r="AY93" s="43" t="s">
        <v>5</v>
      </c>
      <c r="AZ93" s="43" t="s">
        <v>5</v>
      </c>
      <c r="BA93" s="43" t="s">
        <v>5</v>
      </c>
      <c r="BB93" s="41"/>
      <c r="BC93" s="43" t="s">
        <v>5</v>
      </c>
      <c r="BD93" s="43" t="s">
        <v>5</v>
      </c>
      <c r="BE93" s="43" t="s">
        <v>5</v>
      </c>
      <c r="BF93" s="43" t="s">
        <v>5</v>
      </c>
      <c r="BG93" s="43" t="s">
        <v>5</v>
      </c>
      <c r="BH93" s="43" t="s">
        <v>5</v>
      </c>
      <c r="BI93" s="43" t="s">
        <v>5</v>
      </c>
      <c r="BJ93" s="44"/>
      <c r="BK93" s="43">
        <v>149262</v>
      </c>
      <c r="BL93" s="43">
        <v>149263</v>
      </c>
      <c r="BM93" s="43" t="s">
        <v>5</v>
      </c>
      <c r="BN93" s="43" t="s">
        <v>5</v>
      </c>
      <c r="BO93" s="43" t="s">
        <v>5</v>
      </c>
      <c r="BP93" s="43" t="s">
        <v>5</v>
      </c>
      <c r="BQ93" s="43" t="s">
        <v>5</v>
      </c>
      <c r="BR93" s="44"/>
      <c r="BS93" s="43" t="s">
        <v>5</v>
      </c>
      <c r="BT93" s="43" t="s">
        <v>5</v>
      </c>
      <c r="BU93" s="43" t="s">
        <v>5</v>
      </c>
      <c r="BV93" s="43" t="s">
        <v>5</v>
      </c>
      <c r="BW93" s="43" t="s">
        <v>5</v>
      </c>
      <c r="BX93" s="43" t="s">
        <v>5</v>
      </c>
      <c r="BY93" s="43" t="s">
        <v>5</v>
      </c>
      <c r="BZ93" s="41"/>
      <c r="CA93" s="43" t="s">
        <v>5</v>
      </c>
      <c r="CB93" s="43" t="s">
        <v>5</v>
      </c>
      <c r="CC93" s="43" t="s">
        <v>5</v>
      </c>
      <c r="CD93" s="43" t="s">
        <v>5</v>
      </c>
      <c r="CE93" s="43" t="s">
        <v>5</v>
      </c>
      <c r="CF93" s="43" t="s">
        <v>5</v>
      </c>
      <c r="CG93" s="43" t="s">
        <v>5</v>
      </c>
      <c r="CH93" s="44"/>
      <c r="CI93" s="43" t="s">
        <v>5</v>
      </c>
      <c r="CJ93" s="43" t="s">
        <v>5</v>
      </c>
      <c r="CK93" s="43" t="s">
        <v>5</v>
      </c>
      <c r="CL93" s="43" t="s">
        <v>5</v>
      </c>
      <c r="CM93" s="43" t="s">
        <v>5</v>
      </c>
      <c r="CN93" s="43" t="s">
        <v>5</v>
      </c>
      <c r="CO93" s="43" t="s">
        <v>5</v>
      </c>
      <c r="CP93" s="44"/>
      <c r="CQ93" s="43" t="s">
        <v>5</v>
      </c>
      <c r="CR93" s="43" t="s">
        <v>5</v>
      </c>
      <c r="CS93" s="43" t="s">
        <v>5</v>
      </c>
      <c r="CT93" s="43" t="s">
        <v>5</v>
      </c>
      <c r="CU93" s="43" t="s">
        <v>5</v>
      </c>
      <c r="CV93" s="43" t="s">
        <v>5</v>
      </c>
      <c r="CW93" s="43" t="s">
        <v>5</v>
      </c>
      <c r="CX93" s="41"/>
      <c r="CY93" s="41"/>
      <c r="CZ93" s="41"/>
      <c r="DA93" s="41"/>
      <c r="DB93" s="41"/>
      <c r="DC93" s="41"/>
      <c r="DD93" s="41"/>
      <c r="DE93" s="41"/>
      <c r="DF93" s="41"/>
      <c r="DG93" s="41"/>
      <c r="DH93" s="41"/>
      <c r="DI93" s="41"/>
      <c r="DJ93" s="41"/>
      <c r="DK93" s="41"/>
      <c r="DL93" s="41"/>
      <c r="DM93" s="41"/>
      <c r="DN93" s="41"/>
      <c r="DO93" s="41"/>
      <c r="DP93" s="41"/>
      <c r="DQ93" s="41"/>
      <c r="DR93" s="41"/>
      <c r="DS93" s="41"/>
      <c r="DT93" s="41"/>
      <c r="DU93" s="41"/>
      <c r="DV93" s="41"/>
      <c r="DW93" s="41"/>
      <c r="DX93" s="41"/>
      <c r="DY93" s="41"/>
      <c r="DZ93" s="41"/>
      <c r="EA93" s="41"/>
      <c r="EB93" s="41"/>
      <c r="EC93" s="41"/>
      <c r="ED93" s="41"/>
      <c r="EE93" s="41"/>
      <c r="EF93" s="41"/>
      <c r="EG93" s="41"/>
      <c r="EH93" s="41"/>
      <c r="EI93" s="41"/>
      <c r="EJ93" s="41"/>
      <c r="EK93" s="41"/>
      <c r="EL93" s="41"/>
      <c r="EM93" s="41"/>
      <c r="EN93" s="41"/>
      <c r="EO93" s="41"/>
      <c r="EP93" s="41"/>
      <c r="EQ93" s="41"/>
      <c r="ER93" s="41"/>
      <c r="ES93" s="41"/>
      <c r="ET93" s="41"/>
      <c r="EU93" s="41"/>
      <c r="EV93" s="41"/>
      <c r="EW93" s="41"/>
      <c r="EX93" s="41"/>
      <c r="EY93" s="41"/>
      <c r="EZ93" s="41"/>
      <c r="FA93" s="41"/>
      <c r="FB93" s="41"/>
      <c r="FC93" s="41"/>
      <c r="FD93" s="41"/>
      <c r="FE93" s="41"/>
      <c r="FF93" s="41"/>
      <c r="FG93" s="41"/>
      <c r="FH93" s="41"/>
      <c r="FI93" s="41"/>
      <c r="FJ93" s="41"/>
      <c r="FK93" s="41"/>
      <c r="FL93" s="41"/>
      <c r="FM93" s="41"/>
      <c r="FN93" s="41"/>
      <c r="FO93" s="41"/>
      <c r="FP93" s="41"/>
      <c r="FQ93" s="41"/>
      <c r="FR93" s="41"/>
      <c r="FS93" s="41"/>
      <c r="FT93" s="41"/>
      <c r="FU93" s="41"/>
      <c r="FV93" s="41"/>
      <c r="FW93" s="41"/>
      <c r="FX93" s="41"/>
      <c r="FY93" s="41"/>
      <c r="FZ93" s="41"/>
      <c r="GA93" s="41"/>
      <c r="GB93" s="41"/>
      <c r="GC93" s="41"/>
      <c r="GD93" s="41"/>
      <c r="GE93" s="41"/>
      <c r="GF93" s="41"/>
      <c r="GG93" s="41"/>
      <c r="GH93" s="41"/>
      <c r="GI93" s="41"/>
      <c r="GJ93" s="41"/>
      <c r="GK93" s="41"/>
      <c r="GL93" s="41"/>
      <c r="GM93" s="41"/>
      <c r="GN93" s="41"/>
      <c r="GO93" s="41"/>
      <c r="GP93" s="41"/>
      <c r="GQ93" s="41"/>
      <c r="GR93" s="41"/>
      <c r="GS93" s="41"/>
      <c r="GT93" s="41"/>
      <c r="GU93" s="41"/>
      <c r="GV93" s="41"/>
      <c r="GW93" s="41"/>
      <c r="GX93" s="41"/>
      <c r="GY93" s="41"/>
      <c r="GZ93" s="41"/>
      <c r="HA93" s="41"/>
      <c r="HB93" s="41"/>
      <c r="HC93" s="41"/>
      <c r="HD93" s="41"/>
      <c r="HE93" s="41"/>
      <c r="HF93" s="41"/>
      <c r="HG93" s="41"/>
      <c r="HH93" s="41"/>
      <c r="HI93" s="41"/>
      <c r="HJ93" s="41"/>
      <c r="HK93" s="41"/>
      <c r="HL93" s="41"/>
      <c r="HM93" s="41"/>
      <c r="HN93" s="41"/>
      <c r="HO93" s="41"/>
      <c r="HP93" s="41"/>
      <c r="HQ93" s="41"/>
      <c r="HR93" s="41"/>
      <c r="HS93" s="41"/>
      <c r="HT93" s="41"/>
      <c r="HU93" s="41"/>
      <c r="HV93" s="41"/>
      <c r="HW93" s="41"/>
      <c r="HX93" s="41"/>
      <c r="HY93" s="41"/>
      <c r="HZ93" s="41"/>
      <c r="IA93" s="41"/>
      <c r="IB93" s="41"/>
      <c r="IC93" s="41"/>
      <c r="ID93" s="41"/>
      <c r="IE93" s="41"/>
      <c r="IF93" s="41"/>
      <c r="IG93" s="41"/>
    </row>
    <row r="94" spans="1:241" s="70" customFormat="1" ht="11.25" x14ac:dyDescent="0.2">
      <c r="A94" s="71"/>
      <c r="B94" s="68"/>
      <c r="C94" s="68"/>
      <c r="D94" s="68"/>
      <c r="E94" s="68"/>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c r="BN94" s="69"/>
      <c r="BO94" s="69"/>
      <c r="BP94" s="69"/>
      <c r="BQ94" s="69"/>
      <c r="BR94" s="69"/>
      <c r="BS94" s="69"/>
      <c r="BT94" s="69"/>
      <c r="BU94" s="69"/>
      <c r="BV94" s="69"/>
      <c r="BW94" s="69"/>
      <c r="BX94" s="69"/>
      <c r="BY94" s="69"/>
      <c r="BZ94" s="69"/>
      <c r="CA94" s="69"/>
      <c r="CB94" s="69"/>
      <c r="CC94" s="69"/>
      <c r="CD94" s="69"/>
      <c r="CE94" s="69"/>
      <c r="CF94" s="69"/>
      <c r="CG94" s="69"/>
      <c r="CH94" s="69"/>
      <c r="CI94" s="69"/>
      <c r="CJ94" s="69"/>
      <c r="CK94" s="69"/>
      <c r="CL94" s="69"/>
      <c r="CM94" s="69"/>
      <c r="CN94" s="69"/>
      <c r="CO94" s="69"/>
      <c r="CP94" s="69"/>
      <c r="CQ94" s="69"/>
      <c r="CR94" s="69"/>
      <c r="CS94" s="69"/>
      <c r="CT94" s="69"/>
      <c r="CU94" s="69"/>
      <c r="CV94" s="69"/>
      <c r="CW94" s="69"/>
      <c r="CX94" s="69"/>
      <c r="CY94" s="69"/>
      <c r="CZ94" s="69"/>
      <c r="DA94" s="69"/>
      <c r="DB94" s="69"/>
      <c r="DC94" s="69"/>
      <c r="DD94" s="69"/>
      <c r="DE94" s="69"/>
      <c r="DF94" s="69"/>
      <c r="DG94" s="69"/>
      <c r="DH94" s="69"/>
      <c r="DI94" s="69"/>
      <c r="DJ94" s="69"/>
      <c r="DK94" s="69"/>
      <c r="DL94" s="69"/>
      <c r="DM94" s="69"/>
      <c r="DN94" s="69"/>
      <c r="DO94" s="69"/>
      <c r="DP94" s="69"/>
      <c r="DQ94" s="69"/>
      <c r="DR94" s="69"/>
      <c r="DS94" s="69"/>
      <c r="DT94" s="69"/>
      <c r="DU94" s="69"/>
      <c r="DV94" s="69"/>
      <c r="DW94" s="69"/>
      <c r="DX94" s="69"/>
      <c r="DY94" s="69"/>
      <c r="DZ94" s="69"/>
      <c r="EA94" s="69"/>
      <c r="EB94" s="69"/>
      <c r="EC94" s="69"/>
      <c r="ED94" s="69"/>
      <c r="EE94" s="69"/>
      <c r="EF94" s="69"/>
      <c r="EG94" s="69"/>
      <c r="EH94" s="69"/>
      <c r="EI94" s="69"/>
      <c r="EJ94" s="69"/>
      <c r="EK94" s="69"/>
      <c r="EL94" s="69"/>
      <c r="EM94" s="69"/>
      <c r="EN94" s="69"/>
      <c r="EO94" s="69"/>
      <c r="EP94" s="69"/>
      <c r="EQ94" s="69"/>
      <c r="ER94" s="69"/>
      <c r="ES94" s="69"/>
      <c r="ET94" s="69"/>
      <c r="EU94" s="69"/>
      <c r="EV94" s="69"/>
      <c r="EW94" s="69"/>
      <c r="EX94" s="69"/>
      <c r="EY94" s="69"/>
      <c r="EZ94" s="69"/>
      <c r="FA94" s="69"/>
      <c r="FB94" s="69"/>
      <c r="FC94" s="69"/>
      <c r="FD94" s="69"/>
      <c r="FE94" s="69"/>
      <c r="FF94" s="69"/>
      <c r="FG94" s="69"/>
      <c r="FH94" s="69"/>
      <c r="FI94" s="69"/>
      <c r="FJ94" s="69"/>
      <c r="FK94" s="69"/>
      <c r="FL94" s="69"/>
      <c r="FM94" s="69"/>
      <c r="FN94" s="69"/>
      <c r="FO94" s="69"/>
      <c r="FP94" s="69"/>
      <c r="FQ94" s="69"/>
      <c r="FR94" s="69"/>
      <c r="FS94" s="69"/>
      <c r="FT94" s="69"/>
      <c r="FU94" s="69"/>
      <c r="FV94" s="69"/>
      <c r="FW94" s="69"/>
      <c r="FX94" s="69"/>
      <c r="FY94" s="69"/>
      <c r="FZ94" s="69"/>
      <c r="GA94" s="69"/>
      <c r="GB94" s="69"/>
      <c r="GC94" s="69"/>
      <c r="GD94" s="69"/>
      <c r="GE94" s="69"/>
      <c r="GF94" s="69"/>
      <c r="GG94" s="69"/>
      <c r="GH94" s="69"/>
      <c r="GI94" s="69"/>
      <c r="GJ94" s="69"/>
      <c r="GK94" s="69"/>
      <c r="GL94" s="69"/>
      <c r="GM94" s="69"/>
      <c r="GN94" s="69"/>
      <c r="GO94" s="69"/>
      <c r="GP94" s="69"/>
      <c r="GQ94" s="69"/>
      <c r="GR94" s="69"/>
      <c r="GS94" s="69"/>
      <c r="GT94" s="69"/>
      <c r="GU94" s="69"/>
      <c r="GV94" s="69"/>
      <c r="GW94" s="69"/>
      <c r="GX94" s="69"/>
      <c r="GY94" s="69"/>
      <c r="GZ94" s="69"/>
      <c r="HA94" s="69"/>
      <c r="HB94" s="69"/>
      <c r="HC94" s="69"/>
      <c r="HD94" s="69"/>
      <c r="HE94" s="69"/>
      <c r="HF94" s="69"/>
      <c r="HG94" s="69"/>
      <c r="HH94" s="69"/>
      <c r="HI94" s="69"/>
      <c r="HJ94" s="69"/>
      <c r="HK94" s="69"/>
      <c r="HL94" s="69"/>
      <c r="HM94" s="69"/>
      <c r="HN94" s="69"/>
      <c r="HO94" s="69"/>
      <c r="HP94" s="69"/>
      <c r="HQ94" s="69"/>
      <c r="HR94" s="69"/>
      <c r="HS94" s="69"/>
      <c r="HT94" s="69"/>
      <c r="HU94" s="69"/>
      <c r="HV94" s="69"/>
      <c r="HW94" s="69"/>
      <c r="HX94" s="69"/>
      <c r="HY94" s="69"/>
      <c r="HZ94" s="69"/>
      <c r="IA94" s="69"/>
      <c r="IB94" s="69"/>
      <c r="IC94" s="69"/>
      <c r="ID94" s="69"/>
      <c r="IE94" s="69"/>
      <c r="IF94" s="69"/>
      <c r="IG94" s="69"/>
    </row>
    <row r="95" spans="1:241" s="42" customFormat="1" ht="15.75" x14ac:dyDescent="0.2">
      <c r="A95" s="40"/>
      <c r="B95" s="54" t="s">
        <v>36</v>
      </c>
      <c r="C95" s="54"/>
      <c r="D95" s="54"/>
      <c r="E95" s="54"/>
      <c r="F95" s="41"/>
      <c r="G95" s="119">
        <v>149386</v>
      </c>
      <c r="H95" s="120"/>
      <c r="I95" s="120"/>
      <c r="J95" s="120"/>
      <c r="K95" s="120"/>
      <c r="L95" s="120"/>
      <c r="M95" s="121"/>
      <c r="N95" s="46"/>
      <c r="O95" s="119">
        <v>149417</v>
      </c>
      <c r="P95" s="120"/>
      <c r="Q95" s="120"/>
      <c r="R95" s="120"/>
      <c r="S95" s="120"/>
      <c r="T95" s="120"/>
      <c r="U95" s="121"/>
      <c r="V95" s="46"/>
      <c r="W95" s="119">
        <v>149445</v>
      </c>
      <c r="X95" s="120"/>
      <c r="Y95" s="120"/>
      <c r="Z95" s="120"/>
      <c r="AA95" s="120"/>
      <c r="AB95" s="120"/>
      <c r="AC95" s="121"/>
      <c r="AD95" s="41"/>
      <c r="AE95" s="119">
        <v>149476</v>
      </c>
      <c r="AF95" s="120"/>
      <c r="AG95" s="120"/>
      <c r="AH95" s="120"/>
      <c r="AI95" s="120"/>
      <c r="AJ95" s="120"/>
      <c r="AK95" s="121"/>
      <c r="AL95" s="46"/>
      <c r="AM95" s="119">
        <v>149506</v>
      </c>
      <c r="AN95" s="120"/>
      <c r="AO95" s="120"/>
      <c r="AP95" s="120"/>
      <c r="AQ95" s="120"/>
      <c r="AR95" s="120"/>
      <c r="AS95" s="121"/>
      <c r="AT95" s="46"/>
      <c r="AU95" s="119">
        <v>149537</v>
      </c>
      <c r="AV95" s="120"/>
      <c r="AW95" s="120"/>
      <c r="AX95" s="120"/>
      <c r="AY95" s="120"/>
      <c r="AZ95" s="120"/>
      <c r="BA95" s="121"/>
      <c r="BB95" s="41"/>
      <c r="BC95" s="119">
        <v>149567</v>
      </c>
      <c r="BD95" s="120"/>
      <c r="BE95" s="120"/>
      <c r="BF95" s="120"/>
      <c r="BG95" s="120"/>
      <c r="BH95" s="120"/>
      <c r="BI95" s="121"/>
      <c r="BJ95" s="46"/>
      <c r="BK95" s="119">
        <v>149598</v>
      </c>
      <c r="BL95" s="120"/>
      <c r="BM95" s="120"/>
      <c r="BN95" s="120"/>
      <c r="BO95" s="120"/>
      <c r="BP95" s="120"/>
      <c r="BQ95" s="121"/>
      <c r="BR95" s="46"/>
      <c r="BS95" s="119">
        <v>149629</v>
      </c>
      <c r="BT95" s="120"/>
      <c r="BU95" s="120"/>
      <c r="BV95" s="120"/>
      <c r="BW95" s="120"/>
      <c r="BX95" s="120"/>
      <c r="BY95" s="121"/>
      <c r="BZ95" s="41"/>
      <c r="CA95" s="119">
        <v>149659</v>
      </c>
      <c r="CB95" s="120"/>
      <c r="CC95" s="120"/>
      <c r="CD95" s="120"/>
      <c r="CE95" s="120"/>
      <c r="CF95" s="120"/>
      <c r="CG95" s="121"/>
      <c r="CH95" s="46"/>
      <c r="CI95" s="119">
        <v>149690</v>
      </c>
      <c r="CJ95" s="120"/>
      <c r="CK95" s="120"/>
      <c r="CL95" s="120"/>
      <c r="CM95" s="120"/>
      <c r="CN95" s="120"/>
      <c r="CO95" s="121"/>
      <c r="CP95" s="46"/>
      <c r="CQ95" s="119">
        <v>149720</v>
      </c>
      <c r="CR95" s="120"/>
      <c r="CS95" s="120"/>
      <c r="CT95" s="120"/>
      <c r="CU95" s="120"/>
      <c r="CV95" s="120"/>
      <c r="CW95" s="121"/>
      <c r="CX95" s="41"/>
      <c r="CY95" s="41"/>
      <c r="CZ95" s="41"/>
      <c r="DA95" s="41"/>
      <c r="DB95" s="41"/>
      <c r="DC95" s="41"/>
      <c r="DD95" s="41"/>
      <c r="DE95" s="41"/>
      <c r="DF95" s="41"/>
      <c r="DG95" s="41"/>
      <c r="DH95" s="41"/>
      <c r="DI95" s="41"/>
      <c r="DJ95" s="41"/>
      <c r="DK95" s="41"/>
      <c r="DL95" s="41"/>
      <c r="DM95" s="41"/>
      <c r="DN95" s="41"/>
      <c r="DO95" s="41"/>
      <c r="DP95" s="41"/>
      <c r="DQ95" s="41"/>
      <c r="DR95" s="41"/>
      <c r="DS95" s="41"/>
      <c r="DT95" s="41"/>
      <c r="DU95" s="41"/>
      <c r="DV95" s="41"/>
      <c r="DW95" s="41"/>
      <c r="DX95" s="41"/>
      <c r="DY95" s="41"/>
      <c r="DZ95" s="41"/>
      <c r="EA95" s="41"/>
      <c r="EB95" s="41"/>
      <c r="EC95" s="41"/>
      <c r="ED95" s="41"/>
      <c r="EE95" s="41"/>
      <c r="EF95" s="41"/>
      <c r="EG95" s="41"/>
      <c r="EH95" s="41"/>
      <c r="EI95" s="41"/>
      <c r="EJ95" s="41"/>
      <c r="EK95" s="41"/>
      <c r="EL95" s="41"/>
      <c r="EM95" s="41"/>
      <c r="EN95" s="41"/>
      <c r="EO95" s="41"/>
      <c r="EP95" s="41"/>
      <c r="EQ95" s="41"/>
      <c r="ER95" s="41"/>
      <c r="ES95" s="41"/>
      <c r="ET95" s="41"/>
      <c r="EU95" s="41"/>
      <c r="EV95" s="41"/>
      <c r="EW95" s="41"/>
      <c r="EX95" s="41"/>
      <c r="EY95" s="41"/>
      <c r="EZ95" s="41"/>
      <c r="FA95" s="41"/>
      <c r="FB95" s="41"/>
      <c r="FC95" s="41"/>
      <c r="FD95" s="41"/>
      <c r="FE95" s="41"/>
      <c r="FF95" s="41"/>
      <c r="FG95" s="41"/>
      <c r="FH95" s="41"/>
      <c r="FI95" s="41"/>
      <c r="FJ95" s="41"/>
      <c r="FK95" s="41"/>
      <c r="FL95" s="41"/>
      <c r="FM95" s="41"/>
      <c r="FN95" s="41"/>
      <c r="FO95" s="41"/>
      <c r="FP95" s="41"/>
      <c r="FQ95" s="41"/>
      <c r="FR95" s="41"/>
      <c r="FS95" s="41"/>
      <c r="FT95" s="41"/>
      <c r="FU95" s="41"/>
      <c r="FV95" s="41"/>
      <c r="FW95" s="41"/>
      <c r="FX95" s="41"/>
      <c r="FY95" s="41"/>
      <c r="FZ95" s="41"/>
      <c r="GA95" s="41"/>
      <c r="GB95" s="41"/>
      <c r="GC95" s="41"/>
      <c r="GD95" s="41"/>
      <c r="GE95" s="41"/>
      <c r="GF95" s="41"/>
      <c r="GG95" s="41"/>
      <c r="GH95" s="41"/>
      <c r="GI95" s="41"/>
      <c r="GJ95" s="41"/>
      <c r="GK95" s="41"/>
      <c r="GL95" s="41"/>
      <c r="GM95" s="41"/>
      <c r="GN95" s="41"/>
      <c r="GO95" s="41"/>
      <c r="GP95" s="41"/>
      <c r="GQ95" s="41"/>
      <c r="GR95" s="41"/>
      <c r="GS95" s="41"/>
      <c r="GT95" s="41"/>
      <c r="GU95" s="41"/>
      <c r="GV95" s="41"/>
      <c r="GW95" s="41"/>
      <c r="GX95" s="41"/>
      <c r="GY95" s="41"/>
      <c r="GZ95" s="41"/>
      <c r="HA95" s="41"/>
      <c r="HB95" s="41"/>
      <c r="HC95" s="41"/>
      <c r="HD95" s="41"/>
      <c r="HE95" s="41"/>
      <c r="HF95" s="41"/>
      <c r="HG95" s="41"/>
      <c r="HH95" s="41"/>
      <c r="HI95" s="41"/>
      <c r="HJ95" s="41"/>
      <c r="HK95" s="41"/>
      <c r="HL95" s="41"/>
      <c r="HM95" s="41"/>
      <c r="HN95" s="41"/>
      <c r="HO95" s="41"/>
      <c r="HP95" s="41"/>
      <c r="HQ95" s="41"/>
      <c r="HR95" s="41"/>
      <c r="HS95" s="41"/>
      <c r="HT95" s="41"/>
      <c r="HU95" s="41"/>
      <c r="HV95" s="41"/>
      <c r="HW95" s="41"/>
      <c r="HX95" s="41"/>
      <c r="HY95" s="41"/>
      <c r="HZ95" s="41"/>
      <c r="IA95" s="41"/>
      <c r="IB95" s="41"/>
      <c r="IC95" s="41"/>
      <c r="ID95" s="41"/>
      <c r="IE95" s="41"/>
      <c r="IF95" s="41"/>
      <c r="IG95" s="41"/>
    </row>
    <row r="96" spans="1:241" s="42" customFormat="1" x14ac:dyDescent="0.2">
      <c r="A96" s="40"/>
      <c r="B96" s="101" t="s">
        <v>109</v>
      </c>
      <c r="C96" s="101" t="s">
        <v>116</v>
      </c>
      <c r="D96" s="45"/>
      <c r="E96" s="45"/>
      <c r="F96" s="41"/>
      <c r="G96" s="53" t="s">
        <v>16</v>
      </c>
      <c r="H96" s="52" t="s">
        <v>17</v>
      </c>
      <c r="I96" s="52" t="s">
        <v>18</v>
      </c>
      <c r="J96" s="52" t="s">
        <v>19</v>
      </c>
      <c r="K96" s="52" t="s">
        <v>20</v>
      </c>
      <c r="L96" s="52" t="s">
        <v>21</v>
      </c>
      <c r="M96" s="51" t="s">
        <v>22</v>
      </c>
      <c r="N96" s="46"/>
      <c r="O96" s="50" t="s">
        <v>16</v>
      </c>
      <c r="P96" s="49" t="s">
        <v>17</v>
      </c>
      <c r="Q96" s="49" t="s">
        <v>18</v>
      </c>
      <c r="R96" s="49" t="s">
        <v>19</v>
      </c>
      <c r="S96" s="49" t="s">
        <v>20</v>
      </c>
      <c r="T96" s="49" t="s">
        <v>21</v>
      </c>
      <c r="U96" s="48" t="s">
        <v>22</v>
      </c>
      <c r="V96" s="46"/>
      <c r="W96" s="50" t="s">
        <v>16</v>
      </c>
      <c r="X96" s="49" t="s">
        <v>17</v>
      </c>
      <c r="Y96" s="49" t="s">
        <v>18</v>
      </c>
      <c r="Z96" s="49" t="s">
        <v>19</v>
      </c>
      <c r="AA96" s="49" t="s">
        <v>20</v>
      </c>
      <c r="AB96" s="49" t="s">
        <v>21</v>
      </c>
      <c r="AC96" s="48" t="s">
        <v>22</v>
      </c>
      <c r="AD96" s="41"/>
      <c r="AE96" s="53" t="s">
        <v>16</v>
      </c>
      <c r="AF96" s="52" t="s">
        <v>17</v>
      </c>
      <c r="AG96" s="52" t="s">
        <v>18</v>
      </c>
      <c r="AH96" s="52" t="s">
        <v>19</v>
      </c>
      <c r="AI96" s="52" t="s">
        <v>20</v>
      </c>
      <c r="AJ96" s="52" t="s">
        <v>21</v>
      </c>
      <c r="AK96" s="51" t="s">
        <v>22</v>
      </c>
      <c r="AL96" s="46"/>
      <c r="AM96" s="50" t="s">
        <v>16</v>
      </c>
      <c r="AN96" s="49" t="s">
        <v>17</v>
      </c>
      <c r="AO96" s="49" t="s">
        <v>18</v>
      </c>
      <c r="AP96" s="49" t="s">
        <v>19</v>
      </c>
      <c r="AQ96" s="49" t="s">
        <v>20</v>
      </c>
      <c r="AR96" s="49" t="s">
        <v>21</v>
      </c>
      <c r="AS96" s="48" t="s">
        <v>22</v>
      </c>
      <c r="AT96" s="46"/>
      <c r="AU96" s="50" t="s">
        <v>16</v>
      </c>
      <c r="AV96" s="49" t="s">
        <v>17</v>
      </c>
      <c r="AW96" s="49" t="s">
        <v>18</v>
      </c>
      <c r="AX96" s="49" t="s">
        <v>19</v>
      </c>
      <c r="AY96" s="49" t="s">
        <v>20</v>
      </c>
      <c r="AZ96" s="49" t="s">
        <v>21</v>
      </c>
      <c r="BA96" s="48" t="s">
        <v>22</v>
      </c>
      <c r="BB96" s="41"/>
      <c r="BC96" s="53" t="s">
        <v>16</v>
      </c>
      <c r="BD96" s="52" t="s">
        <v>17</v>
      </c>
      <c r="BE96" s="52" t="s">
        <v>18</v>
      </c>
      <c r="BF96" s="52" t="s">
        <v>19</v>
      </c>
      <c r="BG96" s="52" t="s">
        <v>20</v>
      </c>
      <c r="BH96" s="52" t="s">
        <v>21</v>
      </c>
      <c r="BI96" s="51" t="s">
        <v>22</v>
      </c>
      <c r="BJ96" s="46"/>
      <c r="BK96" s="50" t="s">
        <v>16</v>
      </c>
      <c r="BL96" s="49" t="s">
        <v>17</v>
      </c>
      <c r="BM96" s="49" t="s">
        <v>18</v>
      </c>
      <c r="BN96" s="49" t="s">
        <v>19</v>
      </c>
      <c r="BO96" s="49" t="s">
        <v>20</v>
      </c>
      <c r="BP96" s="49" t="s">
        <v>21</v>
      </c>
      <c r="BQ96" s="48" t="s">
        <v>22</v>
      </c>
      <c r="BR96" s="46"/>
      <c r="BS96" s="50" t="s">
        <v>16</v>
      </c>
      <c r="BT96" s="49" t="s">
        <v>17</v>
      </c>
      <c r="BU96" s="49" t="s">
        <v>18</v>
      </c>
      <c r="BV96" s="49" t="s">
        <v>19</v>
      </c>
      <c r="BW96" s="49" t="s">
        <v>20</v>
      </c>
      <c r="BX96" s="49" t="s">
        <v>21</v>
      </c>
      <c r="BY96" s="48" t="s">
        <v>22</v>
      </c>
      <c r="BZ96" s="41"/>
      <c r="CA96" s="53" t="s">
        <v>16</v>
      </c>
      <c r="CB96" s="52" t="s">
        <v>17</v>
      </c>
      <c r="CC96" s="52" t="s">
        <v>18</v>
      </c>
      <c r="CD96" s="52" t="s">
        <v>19</v>
      </c>
      <c r="CE96" s="52" t="s">
        <v>20</v>
      </c>
      <c r="CF96" s="52" t="s">
        <v>21</v>
      </c>
      <c r="CG96" s="51" t="s">
        <v>22</v>
      </c>
      <c r="CH96" s="46"/>
      <c r="CI96" s="50" t="s">
        <v>16</v>
      </c>
      <c r="CJ96" s="49" t="s">
        <v>17</v>
      </c>
      <c r="CK96" s="49" t="s">
        <v>18</v>
      </c>
      <c r="CL96" s="49" t="s">
        <v>19</v>
      </c>
      <c r="CM96" s="49" t="s">
        <v>20</v>
      </c>
      <c r="CN96" s="49" t="s">
        <v>21</v>
      </c>
      <c r="CO96" s="48" t="s">
        <v>22</v>
      </c>
      <c r="CP96" s="46"/>
      <c r="CQ96" s="50" t="s">
        <v>16</v>
      </c>
      <c r="CR96" s="49" t="s">
        <v>17</v>
      </c>
      <c r="CS96" s="49" t="s">
        <v>18</v>
      </c>
      <c r="CT96" s="49" t="s">
        <v>19</v>
      </c>
      <c r="CU96" s="49" t="s">
        <v>20</v>
      </c>
      <c r="CV96" s="49" t="s">
        <v>21</v>
      </c>
      <c r="CW96" s="48" t="s">
        <v>22</v>
      </c>
      <c r="CX96" s="41"/>
      <c r="CY96" s="41"/>
      <c r="CZ96" s="41"/>
      <c r="DA96" s="41"/>
      <c r="DB96" s="41"/>
      <c r="DC96" s="41"/>
      <c r="DD96" s="41"/>
      <c r="DE96" s="41"/>
      <c r="DF96" s="41"/>
      <c r="DG96" s="41"/>
      <c r="DH96" s="41"/>
      <c r="DI96" s="41"/>
      <c r="DJ96" s="41"/>
      <c r="DK96" s="41"/>
      <c r="DL96" s="41"/>
      <c r="DM96" s="41"/>
      <c r="DN96" s="41"/>
      <c r="DO96" s="41"/>
      <c r="DP96" s="41"/>
      <c r="DQ96" s="41"/>
      <c r="DR96" s="41"/>
      <c r="DS96" s="41"/>
      <c r="DT96" s="41"/>
      <c r="DU96" s="41"/>
      <c r="DV96" s="41"/>
      <c r="DW96" s="41"/>
      <c r="DX96" s="41"/>
      <c r="DY96" s="41"/>
      <c r="DZ96" s="41"/>
      <c r="EA96" s="41"/>
      <c r="EB96" s="41"/>
      <c r="EC96" s="41"/>
      <c r="ED96" s="41"/>
      <c r="EE96" s="41"/>
      <c r="EF96" s="41"/>
      <c r="EG96" s="41"/>
      <c r="EH96" s="41"/>
      <c r="EI96" s="41"/>
      <c r="EJ96" s="41"/>
      <c r="EK96" s="41"/>
      <c r="EL96" s="41"/>
      <c r="EM96" s="41"/>
      <c r="EN96" s="41"/>
      <c r="EO96" s="41"/>
      <c r="EP96" s="41"/>
      <c r="EQ96" s="41"/>
      <c r="ER96" s="41"/>
      <c r="ES96" s="41"/>
      <c r="ET96" s="41"/>
      <c r="EU96" s="41"/>
      <c r="EV96" s="41"/>
      <c r="EW96" s="41"/>
      <c r="EX96" s="41"/>
      <c r="EY96" s="41"/>
      <c r="EZ96" s="41"/>
      <c r="FA96" s="41"/>
      <c r="FB96" s="41"/>
      <c r="FC96" s="41"/>
      <c r="FD96" s="41"/>
      <c r="FE96" s="41"/>
      <c r="FF96" s="41"/>
      <c r="FG96" s="41"/>
      <c r="FH96" s="41"/>
      <c r="FI96" s="41"/>
      <c r="FJ96" s="41"/>
      <c r="FK96" s="41"/>
      <c r="FL96" s="41"/>
      <c r="FM96" s="41"/>
      <c r="FN96" s="41"/>
      <c r="FO96" s="41"/>
      <c r="FP96" s="41"/>
      <c r="FQ96" s="41"/>
      <c r="FR96" s="41"/>
      <c r="FS96" s="41"/>
      <c r="FT96" s="41"/>
      <c r="FU96" s="41"/>
      <c r="FV96" s="41"/>
      <c r="FW96" s="41"/>
      <c r="FX96" s="41"/>
      <c r="FY96" s="41"/>
      <c r="FZ96" s="41"/>
      <c r="GA96" s="41"/>
      <c r="GB96" s="41"/>
      <c r="GC96" s="41"/>
      <c r="GD96" s="41"/>
      <c r="GE96" s="41"/>
      <c r="GF96" s="41"/>
      <c r="GG96" s="41"/>
      <c r="GH96" s="41"/>
      <c r="GI96" s="41"/>
      <c r="GJ96" s="41"/>
      <c r="GK96" s="41"/>
      <c r="GL96" s="41"/>
      <c r="GM96" s="41"/>
      <c r="GN96" s="41"/>
      <c r="GO96" s="41"/>
      <c r="GP96" s="41"/>
      <c r="GQ96" s="41"/>
      <c r="GR96" s="41"/>
      <c r="GS96" s="41"/>
      <c r="GT96" s="41"/>
      <c r="GU96" s="41"/>
      <c r="GV96" s="41"/>
      <c r="GW96" s="41"/>
      <c r="GX96" s="41"/>
      <c r="GY96" s="41"/>
      <c r="GZ96" s="41"/>
      <c r="HA96" s="41"/>
      <c r="HB96" s="41"/>
      <c r="HC96" s="41"/>
      <c r="HD96" s="41"/>
      <c r="HE96" s="41"/>
      <c r="HF96" s="41"/>
      <c r="HG96" s="41"/>
      <c r="HH96" s="41"/>
      <c r="HI96" s="41"/>
      <c r="HJ96" s="41"/>
      <c r="HK96" s="41"/>
      <c r="HL96" s="41"/>
      <c r="HM96" s="41"/>
      <c r="HN96" s="41"/>
      <c r="HO96" s="41"/>
      <c r="HP96" s="41"/>
      <c r="HQ96" s="41"/>
      <c r="HR96" s="41"/>
      <c r="HS96" s="41"/>
      <c r="HT96" s="41"/>
      <c r="HU96" s="41"/>
      <c r="HV96" s="41"/>
      <c r="HW96" s="41"/>
      <c r="HX96" s="41"/>
      <c r="HY96" s="41"/>
      <c r="HZ96" s="41"/>
      <c r="IA96" s="41"/>
      <c r="IB96" s="41"/>
      <c r="IC96" s="41"/>
      <c r="ID96" s="41"/>
      <c r="IE96" s="41"/>
      <c r="IF96" s="41"/>
      <c r="IG96" s="41"/>
    </row>
    <row r="97" spans="1:241" s="42" customFormat="1" x14ac:dyDescent="0.2">
      <c r="A97" s="40"/>
      <c r="B97" s="101" t="s">
        <v>110</v>
      </c>
      <c r="C97" s="45"/>
      <c r="D97" s="45"/>
      <c r="E97" s="45"/>
      <c r="F97" s="41"/>
      <c r="G97" s="43" t="s">
        <v>5</v>
      </c>
      <c r="H97" s="43" t="s">
        <v>5</v>
      </c>
      <c r="I97" s="43" t="s">
        <v>5</v>
      </c>
      <c r="J97" s="43" t="s">
        <v>5</v>
      </c>
      <c r="K97" s="43" t="s">
        <v>5</v>
      </c>
      <c r="L97" s="102">
        <v>149386</v>
      </c>
      <c r="M97" s="43">
        <v>149387</v>
      </c>
      <c r="N97" s="46"/>
      <c r="O97" s="43" t="s">
        <v>5</v>
      </c>
      <c r="P97" s="43">
        <v>149417</v>
      </c>
      <c r="Q97" s="43">
        <v>149418</v>
      </c>
      <c r="R97" s="43">
        <v>149419</v>
      </c>
      <c r="S97" s="43">
        <v>149420</v>
      </c>
      <c r="T97" s="43">
        <v>149421</v>
      </c>
      <c r="U97" s="43">
        <v>149422</v>
      </c>
      <c r="V97" s="46"/>
      <c r="W97" s="43" t="s">
        <v>5</v>
      </c>
      <c r="X97" s="43">
        <v>149445</v>
      </c>
      <c r="Y97" s="43">
        <v>149446</v>
      </c>
      <c r="Z97" s="43">
        <v>149447</v>
      </c>
      <c r="AA97" s="43">
        <v>149448</v>
      </c>
      <c r="AB97" s="43">
        <v>149449</v>
      </c>
      <c r="AC97" s="43">
        <v>149450</v>
      </c>
      <c r="AD97" s="41"/>
      <c r="AE97" s="43" t="s">
        <v>5</v>
      </c>
      <c r="AF97" s="43" t="s">
        <v>5</v>
      </c>
      <c r="AG97" s="43" t="s">
        <v>5</v>
      </c>
      <c r="AH97" s="43" t="s">
        <v>5</v>
      </c>
      <c r="AI97" s="102">
        <v>149476</v>
      </c>
      <c r="AJ97" s="43">
        <v>149477</v>
      </c>
      <c r="AK97" s="43">
        <v>149478</v>
      </c>
      <c r="AL97" s="46"/>
      <c r="AM97" s="43" t="s">
        <v>5</v>
      </c>
      <c r="AN97" s="43" t="s">
        <v>5</v>
      </c>
      <c r="AO97" s="43" t="s">
        <v>5</v>
      </c>
      <c r="AP97" s="43" t="s">
        <v>5</v>
      </c>
      <c r="AQ97" s="43" t="s">
        <v>5</v>
      </c>
      <c r="AR97" s="43" t="s">
        <v>5</v>
      </c>
      <c r="AS97" s="43">
        <v>149506</v>
      </c>
      <c r="AT97" s="46"/>
      <c r="AU97" s="43" t="s">
        <v>5</v>
      </c>
      <c r="AV97" s="43" t="s">
        <v>5</v>
      </c>
      <c r="AW97" s="43">
        <v>149537</v>
      </c>
      <c r="AX97" s="43">
        <v>149538</v>
      </c>
      <c r="AY97" s="43">
        <v>149539</v>
      </c>
      <c r="AZ97" s="43">
        <v>149540</v>
      </c>
      <c r="BA97" s="43">
        <v>149541</v>
      </c>
      <c r="BB97" s="41"/>
      <c r="BC97" s="43" t="s">
        <v>5</v>
      </c>
      <c r="BD97" s="43" t="s">
        <v>5</v>
      </c>
      <c r="BE97" s="43" t="s">
        <v>5</v>
      </c>
      <c r="BF97" s="43" t="s">
        <v>5</v>
      </c>
      <c r="BG97" s="43">
        <v>149567</v>
      </c>
      <c r="BH97" s="43">
        <v>149568</v>
      </c>
      <c r="BI97" s="43">
        <v>149569</v>
      </c>
      <c r="BJ97" s="46"/>
      <c r="BK97" s="43">
        <v>149598</v>
      </c>
      <c r="BL97" s="43">
        <v>149599</v>
      </c>
      <c r="BM97" s="43">
        <v>149600</v>
      </c>
      <c r="BN97" s="43">
        <v>149601</v>
      </c>
      <c r="BO97" s="43">
        <v>149602</v>
      </c>
      <c r="BP97" s="43">
        <v>149603</v>
      </c>
      <c r="BQ97" s="43">
        <v>149604</v>
      </c>
      <c r="BR97" s="46"/>
      <c r="BS97" s="43" t="s">
        <v>5</v>
      </c>
      <c r="BT97" s="43" t="s">
        <v>5</v>
      </c>
      <c r="BU97" s="43" t="s">
        <v>5</v>
      </c>
      <c r="BV97" s="43">
        <v>149629</v>
      </c>
      <c r="BW97" s="43">
        <v>149630</v>
      </c>
      <c r="BX97" s="43">
        <v>149631</v>
      </c>
      <c r="BY97" s="43">
        <v>149632</v>
      </c>
      <c r="BZ97" s="41"/>
      <c r="CA97" s="43" t="s">
        <v>5</v>
      </c>
      <c r="CB97" s="43" t="s">
        <v>5</v>
      </c>
      <c r="CC97" s="43" t="s">
        <v>5</v>
      </c>
      <c r="CD97" s="43" t="s">
        <v>5</v>
      </c>
      <c r="CE97" s="43" t="s">
        <v>5</v>
      </c>
      <c r="CF97" s="43">
        <v>149659</v>
      </c>
      <c r="CG97" s="43">
        <v>149660</v>
      </c>
      <c r="CH97" s="46"/>
      <c r="CI97" s="43" t="s">
        <v>5</v>
      </c>
      <c r="CJ97" s="43">
        <v>149690</v>
      </c>
      <c r="CK97" s="43">
        <v>149691</v>
      </c>
      <c r="CL97" s="43">
        <v>149692</v>
      </c>
      <c r="CM97" s="43">
        <v>149693</v>
      </c>
      <c r="CN97" s="43">
        <v>149694</v>
      </c>
      <c r="CO97" s="43">
        <v>149695</v>
      </c>
      <c r="CP97" s="46"/>
      <c r="CQ97" s="43" t="s">
        <v>5</v>
      </c>
      <c r="CR97" s="43" t="s">
        <v>5</v>
      </c>
      <c r="CS97" s="43" t="s">
        <v>5</v>
      </c>
      <c r="CT97" s="43">
        <v>149720</v>
      </c>
      <c r="CU97" s="43">
        <v>149721</v>
      </c>
      <c r="CV97" s="43">
        <v>149722</v>
      </c>
      <c r="CW97" s="43">
        <v>149723</v>
      </c>
      <c r="CX97" s="41"/>
      <c r="CY97" s="41"/>
      <c r="CZ97" s="41"/>
      <c r="DA97" s="41"/>
      <c r="DB97" s="41"/>
      <c r="DC97" s="41"/>
      <c r="DD97" s="41"/>
      <c r="DE97" s="41"/>
      <c r="DF97" s="41"/>
      <c r="DG97" s="41"/>
      <c r="DH97" s="41"/>
      <c r="DI97" s="41"/>
      <c r="DJ97" s="41"/>
      <c r="DK97" s="41"/>
      <c r="DL97" s="41"/>
      <c r="DM97" s="41"/>
      <c r="DN97" s="41"/>
      <c r="DO97" s="41"/>
      <c r="DP97" s="41"/>
      <c r="DQ97" s="41"/>
      <c r="DR97" s="41"/>
      <c r="DS97" s="41"/>
      <c r="DT97" s="41"/>
      <c r="DU97" s="41"/>
      <c r="DV97" s="41"/>
      <c r="DW97" s="41"/>
      <c r="DX97" s="41"/>
      <c r="DY97" s="41"/>
      <c r="DZ97" s="41"/>
      <c r="EA97" s="41"/>
      <c r="EB97" s="41"/>
      <c r="EC97" s="41"/>
      <c r="ED97" s="41"/>
      <c r="EE97" s="41"/>
      <c r="EF97" s="41"/>
      <c r="EG97" s="41"/>
      <c r="EH97" s="41"/>
      <c r="EI97" s="41"/>
      <c r="EJ97" s="41"/>
      <c r="EK97" s="41"/>
      <c r="EL97" s="41"/>
      <c r="EM97" s="41"/>
      <c r="EN97" s="41"/>
      <c r="EO97" s="41"/>
      <c r="EP97" s="41"/>
      <c r="EQ97" s="41"/>
      <c r="ER97" s="41"/>
      <c r="ES97" s="41"/>
      <c r="ET97" s="41"/>
      <c r="EU97" s="41"/>
      <c r="EV97" s="41"/>
      <c r="EW97" s="41"/>
      <c r="EX97" s="41"/>
      <c r="EY97" s="41"/>
      <c r="EZ97" s="41"/>
      <c r="FA97" s="41"/>
      <c r="FB97" s="41"/>
      <c r="FC97" s="41"/>
      <c r="FD97" s="41"/>
      <c r="FE97" s="41"/>
      <c r="FF97" s="41"/>
      <c r="FG97" s="41"/>
      <c r="FH97" s="41"/>
      <c r="FI97" s="41"/>
      <c r="FJ97" s="41"/>
      <c r="FK97" s="41"/>
      <c r="FL97" s="41"/>
      <c r="FM97" s="41"/>
      <c r="FN97" s="41"/>
      <c r="FO97" s="41"/>
      <c r="FP97" s="41"/>
      <c r="FQ97" s="41"/>
      <c r="FR97" s="41"/>
      <c r="FS97" s="41"/>
      <c r="FT97" s="41"/>
      <c r="FU97" s="41"/>
      <c r="FV97" s="41"/>
      <c r="FW97" s="41"/>
      <c r="FX97" s="41"/>
      <c r="FY97" s="41"/>
      <c r="FZ97" s="41"/>
      <c r="GA97" s="41"/>
      <c r="GB97" s="41"/>
      <c r="GC97" s="41"/>
      <c r="GD97" s="41"/>
      <c r="GE97" s="41"/>
      <c r="GF97" s="41"/>
      <c r="GG97" s="41"/>
      <c r="GH97" s="41"/>
      <c r="GI97" s="41"/>
      <c r="GJ97" s="41"/>
      <c r="GK97" s="41"/>
      <c r="GL97" s="41"/>
      <c r="GM97" s="41"/>
      <c r="GN97" s="41"/>
      <c r="GO97" s="41"/>
      <c r="GP97" s="41"/>
      <c r="GQ97" s="41"/>
      <c r="GR97" s="41"/>
      <c r="GS97" s="41"/>
      <c r="GT97" s="41"/>
      <c r="GU97" s="41"/>
      <c r="GV97" s="41"/>
      <c r="GW97" s="41"/>
      <c r="GX97" s="41"/>
      <c r="GY97" s="41"/>
      <c r="GZ97" s="41"/>
      <c r="HA97" s="41"/>
      <c r="HB97" s="41"/>
      <c r="HC97" s="41"/>
      <c r="HD97" s="41"/>
      <c r="HE97" s="41"/>
      <c r="HF97" s="41"/>
      <c r="HG97" s="41"/>
      <c r="HH97" s="41"/>
      <c r="HI97" s="41"/>
      <c r="HJ97" s="41"/>
      <c r="HK97" s="41"/>
      <c r="HL97" s="41"/>
      <c r="HM97" s="41"/>
      <c r="HN97" s="41"/>
      <c r="HO97" s="41"/>
      <c r="HP97" s="41"/>
      <c r="HQ97" s="41"/>
      <c r="HR97" s="41"/>
      <c r="HS97" s="41"/>
      <c r="HT97" s="41"/>
      <c r="HU97" s="41"/>
      <c r="HV97" s="41"/>
      <c r="HW97" s="41"/>
      <c r="HX97" s="41"/>
      <c r="HY97" s="41"/>
      <c r="HZ97" s="41"/>
      <c r="IA97" s="41"/>
      <c r="IB97" s="41"/>
      <c r="IC97" s="41"/>
      <c r="ID97" s="41"/>
      <c r="IE97" s="41"/>
      <c r="IF97" s="41"/>
      <c r="IG97" s="41"/>
    </row>
    <row r="98" spans="1:241" s="42" customFormat="1" x14ac:dyDescent="0.2">
      <c r="A98" s="40"/>
      <c r="B98" s="101" t="s">
        <v>111</v>
      </c>
      <c r="C98" s="45"/>
      <c r="D98" s="45"/>
      <c r="E98" s="45"/>
      <c r="F98" s="41"/>
      <c r="G98" s="43">
        <v>149388</v>
      </c>
      <c r="H98" s="43">
        <v>149389</v>
      </c>
      <c r="I98" s="43">
        <v>149390</v>
      </c>
      <c r="J98" s="43">
        <v>149391</v>
      </c>
      <c r="K98" s="43">
        <v>149392</v>
      </c>
      <c r="L98" s="43">
        <v>149393</v>
      </c>
      <c r="M98" s="85">
        <v>149394</v>
      </c>
      <c r="N98" s="46"/>
      <c r="O98" s="43">
        <v>149423</v>
      </c>
      <c r="P98" s="43">
        <v>149424</v>
      </c>
      <c r="Q98" s="43">
        <v>149425</v>
      </c>
      <c r="R98" s="43">
        <v>149426</v>
      </c>
      <c r="S98" s="43">
        <v>149427</v>
      </c>
      <c r="T98" s="43">
        <v>149428</v>
      </c>
      <c r="U98" s="43">
        <v>149429</v>
      </c>
      <c r="V98" s="46"/>
      <c r="W98" s="43">
        <v>149451</v>
      </c>
      <c r="X98" s="43">
        <v>149452</v>
      </c>
      <c r="Y98" s="85">
        <v>149453</v>
      </c>
      <c r="Z98" s="43">
        <v>149454</v>
      </c>
      <c r="AA98" s="43">
        <v>149455</v>
      </c>
      <c r="AB98" s="43">
        <v>149456</v>
      </c>
      <c r="AC98" s="43">
        <v>149457</v>
      </c>
      <c r="AD98" s="41"/>
      <c r="AE98" s="43">
        <v>149479</v>
      </c>
      <c r="AF98" s="43">
        <v>149480</v>
      </c>
      <c r="AG98" s="43">
        <v>149481</v>
      </c>
      <c r="AH98" s="43">
        <v>149482</v>
      </c>
      <c r="AI98" s="43">
        <v>149483</v>
      </c>
      <c r="AJ98" s="43">
        <v>149484</v>
      </c>
      <c r="AK98" s="43">
        <v>149485</v>
      </c>
      <c r="AL98" s="46"/>
      <c r="AM98" s="43">
        <v>149507</v>
      </c>
      <c r="AN98" s="43">
        <v>149508</v>
      </c>
      <c r="AO98" s="43">
        <v>149509</v>
      </c>
      <c r="AP98" s="43">
        <v>149510</v>
      </c>
      <c r="AQ98" s="43">
        <v>149511</v>
      </c>
      <c r="AR98" s="43">
        <v>149512</v>
      </c>
      <c r="AS98" s="43">
        <v>149513</v>
      </c>
      <c r="AT98" s="46"/>
      <c r="AU98" s="43">
        <v>149542</v>
      </c>
      <c r="AV98" s="43">
        <v>149543</v>
      </c>
      <c r="AW98" s="43">
        <v>149544</v>
      </c>
      <c r="AX98" s="43">
        <v>149545</v>
      </c>
      <c r="AY98" s="43">
        <v>149546</v>
      </c>
      <c r="AZ98" s="43">
        <v>149547</v>
      </c>
      <c r="BA98" s="43">
        <v>149548</v>
      </c>
      <c r="BB98" s="41"/>
      <c r="BC98" s="43">
        <v>149570</v>
      </c>
      <c r="BD98" s="43">
        <v>149571</v>
      </c>
      <c r="BE98" s="43">
        <v>149572</v>
      </c>
      <c r="BF98" s="43">
        <v>149573</v>
      </c>
      <c r="BG98" s="43">
        <v>149574</v>
      </c>
      <c r="BH98" s="43">
        <v>149575</v>
      </c>
      <c r="BI98" s="43">
        <v>149576</v>
      </c>
      <c r="BJ98" s="46"/>
      <c r="BK98" s="43">
        <v>149605</v>
      </c>
      <c r="BL98" s="43">
        <v>149606</v>
      </c>
      <c r="BM98" s="43">
        <v>149607</v>
      </c>
      <c r="BN98" s="43">
        <v>149608</v>
      </c>
      <c r="BO98" s="43">
        <v>149609</v>
      </c>
      <c r="BP98" s="43">
        <v>149610</v>
      </c>
      <c r="BQ98" s="43">
        <v>149611</v>
      </c>
      <c r="BR98" s="46"/>
      <c r="BS98" s="43">
        <v>149633</v>
      </c>
      <c r="BT98" s="43">
        <v>149634</v>
      </c>
      <c r="BU98" s="43">
        <v>149635</v>
      </c>
      <c r="BV98" s="43">
        <v>149636</v>
      </c>
      <c r="BW98" s="43">
        <v>149637</v>
      </c>
      <c r="BX98" s="43">
        <v>149638</v>
      </c>
      <c r="BY98" s="85">
        <v>149639</v>
      </c>
      <c r="BZ98" s="41"/>
      <c r="CA98" s="43">
        <v>149661</v>
      </c>
      <c r="CB98" s="43">
        <v>149662</v>
      </c>
      <c r="CC98" s="43">
        <v>149663</v>
      </c>
      <c r="CD98" s="43">
        <v>149664</v>
      </c>
      <c r="CE98" s="43">
        <v>149665</v>
      </c>
      <c r="CF98" s="43">
        <v>149666</v>
      </c>
      <c r="CG98" s="43">
        <v>149667</v>
      </c>
      <c r="CH98" s="46"/>
      <c r="CI98" s="43">
        <v>149696</v>
      </c>
      <c r="CJ98" s="43">
        <v>149697</v>
      </c>
      <c r="CK98" s="43">
        <v>149698</v>
      </c>
      <c r="CL98" s="43">
        <v>149699</v>
      </c>
      <c r="CM98" s="85">
        <v>149700</v>
      </c>
      <c r="CN98" s="43">
        <v>149701</v>
      </c>
      <c r="CO98" s="43">
        <v>149702</v>
      </c>
      <c r="CP98" s="46"/>
      <c r="CQ98" s="43">
        <v>149724</v>
      </c>
      <c r="CR98" s="43">
        <v>149725</v>
      </c>
      <c r="CS98" s="43">
        <v>149726</v>
      </c>
      <c r="CT98" s="43">
        <v>149727</v>
      </c>
      <c r="CU98" s="43">
        <v>149728</v>
      </c>
      <c r="CV98" s="43">
        <v>149729</v>
      </c>
      <c r="CW98" s="43">
        <v>149730</v>
      </c>
      <c r="CX98" s="41"/>
      <c r="CY98" s="41"/>
      <c r="CZ98" s="41"/>
      <c r="DA98" s="41"/>
      <c r="DB98" s="41"/>
      <c r="DC98" s="41"/>
      <c r="DD98" s="41"/>
      <c r="DE98" s="41"/>
      <c r="DF98" s="41"/>
      <c r="DG98" s="41"/>
      <c r="DH98" s="41"/>
      <c r="DI98" s="41"/>
      <c r="DJ98" s="41"/>
      <c r="DK98" s="41"/>
      <c r="DL98" s="41"/>
      <c r="DM98" s="41"/>
      <c r="DN98" s="41"/>
      <c r="DO98" s="41"/>
      <c r="DP98" s="41"/>
      <c r="DQ98" s="41"/>
      <c r="DR98" s="41"/>
      <c r="DS98" s="41"/>
      <c r="DT98" s="41"/>
      <c r="DU98" s="41"/>
      <c r="DV98" s="41"/>
      <c r="DW98" s="41"/>
      <c r="DX98" s="41"/>
      <c r="DY98" s="41"/>
      <c r="DZ98" s="41"/>
      <c r="EA98" s="41"/>
      <c r="EB98" s="41"/>
      <c r="EC98" s="41"/>
      <c r="ED98" s="41"/>
      <c r="EE98" s="41"/>
      <c r="EF98" s="41"/>
      <c r="EG98" s="41"/>
      <c r="EH98" s="41"/>
      <c r="EI98" s="41"/>
      <c r="EJ98" s="41"/>
      <c r="EK98" s="41"/>
      <c r="EL98" s="41"/>
      <c r="EM98" s="41"/>
      <c r="EN98" s="41"/>
      <c r="EO98" s="41"/>
      <c r="EP98" s="41"/>
      <c r="EQ98" s="41"/>
      <c r="ER98" s="41"/>
      <c r="ES98" s="41"/>
      <c r="ET98" s="41"/>
      <c r="EU98" s="41"/>
      <c r="EV98" s="41"/>
      <c r="EW98" s="41"/>
      <c r="EX98" s="41"/>
      <c r="EY98" s="41"/>
      <c r="EZ98" s="41"/>
      <c r="FA98" s="41"/>
      <c r="FB98" s="41"/>
      <c r="FC98" s="41"/>
      <c r="FD98" s="41"/>
      <c r="FE98" s="41"/>
      <c r="FF98" s="41"/>
      <c r="FG98" s="41"/>
      <c r="FH98" s="41"/>
      <c r="FI98" s="41"/>
      <c r="FJ98" s="41"/>
      <c r="FK98" s="41"/>
      <c r="FL98" s="41"/>
      <c r="FM98" s="41"/>
      <c r="FN98" s="41"/>
      <c r="FO98" s="41"/>
      <c r="FP98" s="41"/>
      <c r="FQ98" s="41"/>
      <c r="FR98" s="41"/>
      <c r="FS98" s="41"/>
      <c r="FT98" s="41"/>
      <c r="FU98" s="41"/>
      <c r="FV98" s="41"/>
      <c r="FW98" s="41"/>
      <c r="FX98" s="41"/>
      <c r="FY98" s="41"/>
      <c r="FZ98" s="41"/>
      <c r="GA98" s="41"/>
      <c r="GB98" s="41"/>
      <c r="GC98" s="41"/>
      <c r="GD98" s="41"/>
      <c r="GE98" s="41"/>
      <c r="GF98" s="41"/>
      <c r="GG98" s="41"/>
      <c r="GH98" s="41"/>
      <c r="GI98" s="41"/>
      <c r="GJ98" s="41"/>
      <c r="GK98" s="41"/>
      <c r="GL98" s="41"/>
      <c r="GM98" s="41"/>
      <c r="GN98" s="41"/>
      <c r="GO98" s="41"/>
      <c r="GP98" s="41"/>
      <c r="GQ98" s="41"/>
      <c r="GR98" s="41"/>
      <c r="GS98" s="41"/>
      <c r="GT98" s="41"/>
      <c r="GU98" s="41"/>
      <c r="GV98" s="41"/>
      <c r="GW98" s="41"/>
      <c r="GX98" s="41"/>
      <c r="GY98" s="41"/>
      <c r="GZ98" s="41"/>
      <c r="HA98" s="41"/>
      <c r="HB98" s="41"/>
      <c r="HC98" s="41"/>
      <c r="HD98" s="41"/>
      <c r="HE98" s="41"/>
      <c r="HF98" s="41"/>
      <c r="HG98" s="41"/>
      <c r="HH98" s="41"/>
      <c r="HI98" s="41"/>
      <c r="HJ98" s="41"/>
      <c r="HK98" s="41"/>
      <c r="HL98" s="41"/>
      <c r="HM98" s="41"/>
      <c r="HN98" s="41"/>
      <c r="HO98" s="41"/>
      <c r="HP98" s="41"/>
      <c r="HQ98" s="41"/>
      <c r="HR98" s="41"/>
      <c r="HS98" s="41"/>
      <c r="HT98" s="41"/>
      <c r="HU98" s="41"/>
      <c r="HV98" s="41"/>
      <c r="HW98" s="41"/>
      <c r="HX98" s="41"/>
      <c r="HY98" s="41"/>
      <c r="HZ98" s="41"/>
      <c r="IA98" s="41"/>
      <c r="IB98" s="41"/>
      <c r="IC98" s="41"/>
      <c r="ID98" s="41"/>
      <c r="IE98" s="41"/>
      <c r="IF98" s="41"/>
      <c r="IG98" s="41"/>
    </row>
    <row r="99" spans="1:241" s="42" customFormat="1" x14ac:dyDescent="0.2">
      <c r="A99" s="40"/>
      <c r="B99" s="101" t="s">
        <v>112</v>
      </c>
      <c r="C99" s="45"/>
      <c r="D99" s="45"/>
      <c r="E99" s="45"/>
      <c r="F99" s="41"/>
      <c r="G99" s="43">
        <v>149395</v>
      </c>
      <c r="H99" s="43">
        <v>149396</v>
      </c>
      <c r="I99" s="43">
        <v>149397</v>
      </c>
      <c r="J99" s="43">
        <v>149398</v>
      </c>
      <c r="K99" s="43">
        <v>149399</v>
      </c>
      <c r="L99" s="43">
        <v>149400</v>
      </c>
      <c r="M99" s="43">
        <v>149401</v>
      </c>
      <c r="N99" s="46"/>
      <c r="O99" s="43">
        <v>149430</v>
      </c>
      <c r="P99" s="43">
        <v>149431</v>
      </c>
      <c r="Q99" s="43">
        <v>149432</v>
      </c>
      <c r="R99" s="43">
        <v>149433</v>
      </c>
      <c r="S99" s="43">
        <v>149434</v>
      </c>
      <c r="T99" s="43">
        <v>149435</v>
      </c>
      <c r="U99" s="43">
        <v>149436</v>
      </c>
      <c r="V99" s="46"/>
      <c r="W99" s="43">
        <v>149458</v>
      </c>
      <c r="X99" s="43">
        <v>149459</v>
      </c>
      <c r="Y99" s="43">
        <v>149460</v>
      </c>
      <c r="Z99" s="43">
        <v>149461</v>
      </c>
      <c r="AA99" s="43">
        <v>149462</v>
      </c>
      <c r="AB99" s="43">
        <v>149463</v>
      </c>
      <c r="AC99" s="43">
        <v>149464</v>
      </c>
      <c r="AD99" s="41"/>
      <c r="AE99" s="43">
        <v>149486</v>
      </c>
      <c r="AF99" s="43">
        <v>149487</v>
      </c>
      <c r="AG99" s="43">
        <v>149488</v>
      </c>
      <c r="AH99" s="43">
        <v>149489</v>
      </c>
      <c r="AI99" s="43">
        <v>149490</v>
      </c>
      <c r="AJ99" s="43">
        <v>149491</v>
      </c>
      <c r="AK99" s="43">
        <v>149492</v>
      </c>
      <c r="AL99" s="46"/>
      <c r="AM99" s="43">
        <v>149514</v>
      </c>
      <c r="AN99" s="43">
        <v>149515</v>
      </c>
      <c r="AO99" s="43">
        <v>149516</v>
      </c>
      <c r="AP99" s="43">
        <v>149517</v>
      </c>
      <c r="AQ99" s="43">
        <v>149518</v>
      </c>
      <c r="AR99" s="43">
        <v>149519</v>
      </c>
      <c r="AS99" s="43">
        <v>149520</v>
      </c>
      <c r="AT99" s="46"/>
      <c r="AU99" s="43">
        <v>149549</v>
      </c>
      <c r="AV99" s="43">
        <v>149550</v>
      </c>
      <c r="AW99" s="43">
        <v>149551</v>
      </c>
      <c r="AX99" s="85">
        <v>149552</v>
      </c>
      <c r="AY99" s="43">
        <v>149553</v>
      </c>
      <c r="AZ99" s="43">
        <v>149554</v>
      </c>
      <c r="BA99" s="43">
        <v>149555</v>
      </c>
      <c r="BB99" s="41"/>
      <c r="BC99" s="85">
        <v>149577</v>
      </c>
      <c r="BD99" s="43">
        <v>149578</v>
      </c>
      <c r="BE99" s="43">
        <v>149579</v>
      </c>
      <c r="BF99" s="43">
        <v>149580</v>
      </c>
      <c r="BG99" s="43">
        <v>149581</v>
      </c>
      <c r="BH99" s="43">
        <v>149582</v>
      </c>
      <c r="BI99" s="43">
        <v>149583</v>
      </c>
      <c r="BJ99" s="46"/>
      <c r="BK99" s="43">
        <v>149612</v>
      </c>
      <c r="BL99" s="43">
        <v>149613</v>
      </c>
      <c r="BM99" s="43">
        <v>149614</v>
      </c>
      <c r="BN99" s="43">
        <v>149615</v>
      </c>
      <c r="BO99" s="43">
        <v>149616</v>
      </c>
      <c r="BP99" s="43">
        <v>149617</v>
      </c>
      <c r="BQ99" s="85">
        <v>149618</v>
      </c>
      <c r="BR99" s="46"/>
      <c r="BS99" s="43">
        <v>149640</v>
      </c>
      <c r="BT99" s="43">
        <v>149641</v>
      </c>
      <c r="BU99" s="43">
        <v>149642</v>
      </c>
      <c r="BV99" s="43">
        <v>149643</v>
      </c>
      <c r="BW99" s="43">
        <v>149644</v>
      </c>
      <c r="BX99" s="43">
        <v>149645</v>
      </c>
      <c r="BY99" s="43">
        <v>149646</v>
      </c>
      <c r="BZ99" s="41"/>
      <c r="CA99" s="43">
        <v>149668</v>
      </c>
      <c r="CB99" s="43">
        <v>149669</v>
      </c>
      <c r="CC99" s="43">
        <v>149670</v>
      </c>
      <c r="CD99" s="43">
        <v>149671</v>
      </c>
      <c r="CE99" s="43">
        <v>149672</v>
      </c>
      <c r="CF99" s="43">
        <v>149673</v>
      </c>
      <c r="CG99" s="43">
        <v>149674</v>
      </c>
      <c r="CH99" s="46"/>
      <c r="CI99" s="43">
        <v>149703</v>
      </c>
      <c r="CJ99" s="43">
        <v>149704</v>
      </c>
      <c r="CK99" s="43">
        <v>149705</v>
      </c>
      <c r="CL99" s="43">
        <v>149706</v>
      </c>
      <c r="CM99" s="43">
        <v>149707</v>
      </c>
      <c r="CN99" s="43">
        <v>149708</v>
      </c>
      <c r="CO99" s="43">
        <v>149709</v>
      </c>
      <c r="CP99" s="46"/>
      <c r="CQ99" s="85">
        <v>149731</v>
      </c>
      <c r="CR99" s="43">
        <v>149732</v>
      </c>
      <c r="CS99" s="43">
        <v>149733</v>
      </c>
      <c r="CT99" s="43">
        <v>149734</v>
      </c>
      <c r="CU99" s="43">
        <v>149735</v>
      </c>
      <c r="CV99" s="43">
        <v>149736</v>
      </c>
      <c r="CW99" s="43">
        <v>149737</v>
      </c>
      <c r="CX99" s="41"/>
      <c r="CY99" s="41"/>
      <c r="CZ99" s="41"/>
      <c r="DA99" s="41"/>
      <c r="DB99" s="41"/>
      <c r="DC99" s="41"/>
      <c r="DD99" s="41"/>
      <c r="DE99" s="41"/>
      <c r="DF99" s="41"/>
      <c r="DG99" s="41"/>
      <c r="DH99" s="41"/>
      <c r="DI99" s="41"/>
      <c r="DJ99" s="41"/>
      <c r="DK99" s="41"/>
      <c r="DL99" s="41"/>
      <c r="DM99" s="41"/>
      <c r="DN99" s="41"/>
      <c r="DO99" s="41"/>
      <c r="DP99" s="41"/>
      <c r="DQ99" s="41"/>
      <c r="DR99" s="41"/>
      <c r="DS99" s="41"/>
      <c r="DT99" s="41"/>
      <c r="DU99" s="41"/>
      <c r="DV99" s="41"/>
      <c r="DW99" s="41"/>
      <c r="DX99" s="41"/>
      <c r="DY99" s="41"/>
      <c r="DZ99" s="41"/>
      <c r="EA99" s="41"/>
      <c r="EB99" s="41"/>
      <c r="EC99" s="41"/>
      <c r="ED99" s="41"/>
      <c r="EE99" s="41"/>
      <c r="EF99" s="41"/>
      <c r="EG99" s="41"/>
      <c r="EH99" s="41"/>
      <c r="EI99" s="41"/>
      <c r="EJ99" s="41"/>
      <c r="EK99" s="41"/>
      <c r="EL99" s="41"/>
      <c r="EM99" s="41"/>
      <c r="EN99" s="41"/>
      <c r="EO99" s="41"/>
      <c r="EP99" s="41"/>
      <c r="EQ99" s="41"/>
      <c r="ER99" s="41"/>
      <c r="ES99" s="41"/>
      <c r="ET99" s="41"/>
      <c r="EU99" s="41"/>
      <c r="EV99" s="41"/>
      <c r="EW99" s="41"/>
      <c r="EX99" s="41"/>
      <c r="EY99" s="41"/>
      <c r="EZ99" s="41"/>
      <c r="FA99" s="41"/>
      <c r="FB99" s="41"/>
      <c r="FC99" s="41"/>
      <c r="FD99" s="41"/>
      <c r="FE99" s="41"/>
      <c r="FF99" s="41"/>
      <c r="FG99" s="41"/>
      <c r="FH99" s="41"/>
      <c r="FI99" s="41"/>
      <c r="FJ99" s="41"/>
      <c r="FK99" s="41"/>
      <c r="FL99" s="41"/>
      <c r="FM99" s="41"/>
      <c r="FN99" s="41"/>
      <c r="FO99" s="41"/>
      <c r="FP99" s="41"/>
      <c r="FQ99" s="41"/>
      <c r="FR99" s="41"/>
      <c r="FS99" s="41"/>
      <c r="FT99" s="41"/>
      <c r="FU99" s="41"/>
      <c r="FV99" s="41"/>
      <c r="FW99" s="41"/>
      <c r="FX99" s="41"/>
      <c r="FY99" s="41"/>
      <c r="FZ99" s="41"/>
      <c r="GA99" s="41"/>
      <c r="GB99" s="41"/>
      <c r="GC99" s="41"/>
      <c r="GD99" s="41"/>
      <c r="GE99" s="41"/>
      <c r="GF99" s="41"/>
      <c r="GG99" s="41"/>
      <c r="GH99" s="41"/>
      <c r="GI99" s="41"/>
      <c r="GJ99" s="41"/>
      <c r="GK99" s="41"/>
      <c r="GL99" s="41"/>
      <c r="GM99" s="41"/>
      <c r="GN99" s="41"/>
      <c r="GO99" s="41"/>
      <c r="GP99" s="41"/>
      <c r="GQ99" s="41"/>
      <c r="GR99" s="41"/>
      <c r="GS99" s="41"/>
      <c r="GT99" s="41"/>
      <c r="GU99" s="41"/>
      <c r="GV99" s="41"/>
      <c r="GW99" s="41"/>
      <c r="GX99" s="41"/>
      <c r="GY99" s="41"/>
      <c r="GZ99" s="41"/>
      <c r="HA99" s="41"/>
      <c r="HB99" s="41"/>
      <c r="HC99" s="41"/>
      <c r="HD99" s="41"/>
      <c r="HE99" s="41"/>
      <c r="HF99" s="41"/>
      <c r="HG99" s="41"/>
      <c r="HH99" s="41"/>
      <c r="HI99" s="41"/>
      <c r="HJ99" s="41"/>
      <c r="HK99" s="41"/>
      <c r="HL99" s="41"/>
      <c r="HM99" s="41"/>
      <c r="HN99" s="41"/>
      <c r="HO99" s="41"/>
      <c r="HP99" s="41"/>
      <c r="HQ99" s="41"/>
      <c r="HR99" s="41"/>
      <c r="HS99" s="41"/>
      <c r="HT99" s="41"/>
      <c r="HU99" s="41"/>
      <c r="HV99" s="41"/>
      <c r="HW99" s="41"/>
      <c r="HX99" s="41"/>
      <c r="HY99" s="41"/>
      <c r="HZ99" s="41"/>
      <c r="IA99" s="41"/>
      <c r="IB99" s="41"/>
      <c r="IC99" s="41"/>
      <c r="ID99" s="41"/>
      <c r="IE99" s="41"/>
      <c r="IF99" s="41"/>
      <c r="IG99" s="41"/>
    </row>
    <row r="100" spans="1:241" s="42" customFormat="1" x14ac:dyDescent="0.2">
      <c r="A100" s="40"/>
      <c r="B100" s="101" t="s">
        <v>113</v>
      </c>
      <c r="C100" s="45"/>
      <c r="D100" s="45"/>
      <c r="E100" s="45"/>
      <c r="F100" s="41"/>
      <c r="G100" s="43">
        <v>149402</v>
      </c>
      <c r="H100" s="43">
        <v>149403</v>
      </c>
      <c r="I100" s="43">
        <v>149404</v>
      </c>
      <c r="J100" s="43">
        <v>149405</v>
      </c>
      <c r="K100" s="43">
        <v>149406</v>
      </c>
      <c r="L100" s="43">
        <v>149407</v>
      </c>
      <c r="M100" s="43">
        <v>149408</v>
      </c>
      <c r="N100" s="46"/>
      <c r="O100" s="43">
        <v>149437</v>
      </c>
      <c r="P100" s="43">
        <v>149438</v>
      </c>
      <c r="Q100" s="43">
        <v>149439</v>
      </c>
      <c r="R100" s="43">
        <v>149440</v>
      </c>
      <c r="S100" s="43">
        <v>149441</v>
      </c>
      <c r="T100" s="43">
        <v>149442</v>
      </c>
      <c r="U100" s="43">
        <v>149443</v>
      </c>
      <c r="V100" s="46"/>
      <c r="W100" s="43">
        <v>149465</v>
      </c>
      <c r="X100" s="43">
        <v>149466</v>
      </c>
      <c r="Y100" s="43">
        <v>149467</v>
      </c>
      <c r="Z100" s="43">
        <v>149468</v>
      </c>
      <c r="AA100" s="43">
        <v>149469</v>
      </c>
      <c r="AB100" s="43">
        <v>149470</v>
      </c>
      <c r="AC100" s="43">
        <v>149471</v>
      </c>
      <c r="AD100" s="41"/>
      <c r="AE100" s="43">
        <v>149493</v>
      </c>
      <c r="AF100" s="43">
        <v>149494</v>
      </c>
      <c r="AG100" s="43">
        <v>149495</v>
      </c>
      <c r="AH100" s="43">
        <v>149496</v>
      </c>
      <c r="AI100" s="43">
        <v>149497</v>
      </c>
      <c r="AJ100" s="43">
        <v>149498</v>
      </c>
      <c r="AK100" s="43">
        <v>149499</v>
      </c>
      <c r="AL100" s="46"/>
      <c r="AM100" s="43">
        <v>149521</v>
      </c>
      <c r="AN100" s="43">
        <v>149522</v>
      </c>
      <c r="AO100" s="43">
        <v>149523</v>
      </c>
      <c r="AP100" s="43">
        <v>149524</v>
      </c>
      <c r="AQ100" s="43">
        <v>149525</v>
      </c>
      <c r="AR100" s="43">
        <v>149526</v>
      </c>
      <c r="AS100" s="43">
        <v>149527</v>
      </c>
      <c r="AT100" s="46"/>
      <c r="AU100" s="43">
        <v>149556</v>
      </c>
      <c r="AV100" s="43">
        <v>149557</v>
      </c>
      <c r="AW100" s="43">
        <v>149558</v>
      </c>
      <c r="AX100" s="43">
        <v>149559</v>
      </c>
      <c r="AY100" s="43">
        <v>149560</v>
      </c>
      <c r="AZ100" s="43">
        <v>149561</v>
      </c>
      <c r="BA100" s="43">
        <v>149562</v>
      </c>
      <c r="BB100" s="41"/>
      <c r="BC100" s="43">
        <v>149584</v>
      </c>
      <c r="BD100" s="43">
        <v>149585</v>
      </c>
      <c r="BE100" s="43">
        <v>149586</v>
      </c>
      <c r="BF100" s="43">
        <v>149587</v>
      </c>
      <c r="BG100" s="43">
        <v>149588</v>
      </c>
      <c r="BH100" s="43">
        <v>149589</v>
      </c>
      <c r="BI100" s="43">
        <v>149590</v>
      </c>
      <c r="BJ100" s="46"/>
      <c r="BK100" s="43">
        <v>149619</v>
      </c>
      <c r="BL100" s="43">
        <v>149620</v>
      </c>
      <c r="BM100" s="43">
        <v>149621</v>
      </c>
      <c r="BN100" s="43">
        <v>149622</v>
      </c>
      <c r="BO100" s="43">
        <v>149623</v>
      </c>
      <c r="BP100" s="43">
        <v>149624</v>
      </c>
      <c r="BQ100" s="43">
        <v>149625</v>
      </c>
      <c r="BR100" s="46"/>
      <c r="BS100" s="43">
        <v>149647</v>
      </c>
      <c r="BT100" s="43">
        <v>149648</v>
      </c>
      <c r="BU100" s="43">
        <v>149649</v>
      </c>
      <c r="BV100" s="43">
        <v>149650</v>
      </c>
      <c r="BW100" s="43">
        <v>149651</v>
      </c>
      <c r="BX100" s="43">
        <v>149652</v>
      </c>
      <c r="BY100" s="43">
        <v>149653</v>
      </c>
      <c r="BZ100" s="41"/>
      <c r="CA100" s="43">
        <v>149675</v>
      </c>
      <c r="CB100" s="43">
        <v>149676</v>
      </c>
      <c r="CC100" s="43">
        <v>149677</v>
      </c>
      <c r="CD100" s="43">
        <v>149678</v>
      </c>
      <c r="CE100" s="43">
        <v>149679</v>
      </c>
      <c r="CF100" s="43">
        <v>149680</v>
      </c>
      <c r="CG100" s="43">
        <v>149681</v>
      </c>
      <c r="CH100" s="46"/>
      <c r="CI100" s="43">
        <v>149710</v>
      </c>
      <c r="CJ100" s="85">
        <v>149711</v>
      </c>
      <c r="CK100" s="43">
        <v>149712</v>
      </c>
      <c r="CL100" s="43">
        <v>149713</v>
      </c>
      <c r="CM100" s="43">
        <v>149714</v>
      </c>
      <c r="CN100" s="43">
        <v>149715</v>
      </c>
      <c r="CO100" s="43">
        <v>149716</v>
      </c>
      <c r="CP100" s="46"/>
      <c r="CQ100" s="43">
        <v>149738</v>
      </c>
      <c r="CR100" s="43">
        <v>149739</v>
      </c>
      <c r="CS100" s="43">
        <v>149740</v>
      </c>
      <c r="CT100" s="43">
        <v>149741</v>
      </c>
      <c r="CU100" s="43">
        <v>149742</v>
      </c>
      <c r="CV100" s="43">
        <v>149743</v>
      </c>
      <c r="CW100" s="43">
        <v>149744</v>
      </c>
      <c r="CX100" s="41"/>
      <c r="CY100" s="41"/>
      <c r="CZ100" s="41"/>
      <c r="DA100" s="41"/>
      <c r="DB100" s="41"/>
      <c r="DC100" s="41"/>
      <c r="DD100" s="41"/>
      <c r="DE100" s="41"/>
      <c r="DF100" s="41"/>
      <c r="DG100" s="41"/>
      <c r="DH100" s="41"/>
      <c r="DI100" s="41"/>
      <c r="DJ100" s="41"/>
      <c r="DK100" s="41"/>
      <c r="DL100" s="41"/>
      <c r="DM100" s="41"/>
      <c r="DN100" s="41"/>
      <c r="DO100" s="41"/>
      <c r="DP100" s="41"/>
      <c r="DQ100" s="41"/>
      <c r="DR100" s="41"/>
      <c r="DS100" s="41"/>
      <c r="DT100" s="41"/>
      <c r="DU100" s="41"/>
      <c r="DV100" s="41"/>
      <c r="DW100" s="41"/>
      <c r="DX100" s="41"/>
      <c r="DY100" s="41"/>
      <c r="DZ100" s="41"/>
      <c r="EA100" s="41"/>
      <c r="EB100" s="41"/>
      <c r="EC100" s="41"/>
      <c r="ED100" s="41"/>
      <c r="EE100" s="41"/>
      <c r="EF100" s="41"/>
      <c r="EG100" s="41"/>
      <c r="EH100" s="41"/>
      <c r="EI100" s="41"/>
      <c r="EJ100" s="41"/>
      <c r="EK100" s="41"/>
      <c r="EL100" s="41"/>
      <c r="EM100" s="41"/>
      <c r="EN100" s="41"/>
      <c r="EO100" s="41"/>
      <c r="EP100" s="41"/>
      <c r="EQ100" s="41"/>
      <c r="ER100" s="41"/>
      <c r="ES100" s="41"/>
      <c r="ET100" s="41"/>
      <c r="EU100" s="41"/>
      <c r="EV100" s="41"/>
      <c r="EW100" s="41"/>
      <c r="EX100" s="41"/>
      <c r="EY100" s="41"/>
      <c r="EZ100" s="41"/>
      <c r="FA100" s="41"/>
      <c r="FB100" s="41"/>
      <c r="FC100" s="41"/>
      <c r="FD100" s="41"/>
      <c r="FE100" s="41"/>
      <c r="FF100" s="41"/>
      <c r="FG100" s="41"/>
      <c r="FH100" s="41"/>
      <c r="FI100" s="41"/>
      <c r="FJ100" s="41"/>
      <c r="FK100" s="41"/>
      <c r="FL100" s="41"/>
      <c r="FM100" s="41"/>
      <c r="FN100" s="41"/>
      <c r="FO100" s="41"/>
      <c r="FP100" s="41"/>
      <c r="FQ100" s="41"/>
      <c r="FR100" s="41"/>
      <c r="FS100" s="41"/>
      <c r="FT100" s="41"/>
      <c r="FU100" s="41"/>
      <c r="FV100" s="41"/>
      <c r="FW100" s="41"/>
      <c r="FX100" s="41"/>
      <c r="FY100" s="41"/>
      <c r="FZ100" s="41"/>
      <c r="GA100" s="41"/>
      <c r="GB100" s="41"/>
      <c r="GC100" s="41"/>
      <c r="GD100" s="41"/>
      <c r="GE100" s="41"/>
      <c r="GF100" s="41"/>
      <c r="GG100" s="41"/>
      <c r="GH100" s="41"/>
      <c r="GI100" s="41"/>
      <c r="GJ100" s="41"/>
      <c r="GK100" s="41"/>
      <c r="GL100" s="41"/>
      <c r="GM100" s="41"/>
      <c r="GN100" s="41"/>
      <c r="GO100" s="41"/>
      <c r="GP100" s="41"/>
      <c r="GQ100" s="41"/>
      <c r="GR100" s="41"/>
      <c r="GS100" s="41"/>
      <c r="GT100" s="41"/>
      <c r="GU100" s="41"/>
      <c r="GV100" s="41"/>
      <c r="GW100" s="41"/>
      <c r="GX100" s="41"/>
      <c r="GY100" s="41"/>
      <c r="GZ100" s="41"/>
      <c r="HA100" s="41"/>
      <c r="HB100" s="41"/>
      <c r="HC100" s="41"/>
      <c r="HD100" s="41"/>
      <c r="HE100" s="41"/>
      <c r="HF100" s="41"/>
      <c r="HG100" s="41"/>
      <c r="HH100" s="41"/>
      <c r="HI100" s="41"/>
      <c r="HJ100" s="41"/>
      <c r="HK100" s="41"/>
      <c r="HL100" s="41"/>
      <c r="HM100" s="41"/>
      <c r="HN100" s="41"/>
      <c r="HO100" s="41"/>
      <c r="HP100" s="41"/>
      <c r="HQ100" s="41"/>
      <c r="HR100" s="41"/>
      <c r="HS100" s="41"/>
      <c r="HT100" s="41"/>
      <c r="HU100" s="41"/>
      <c r="HV100" s="41"/>
      <c r="HW100" s="41"/>
      <c r="HX100" s="41"/>
      <c r="HY100" s="41"/>
      <c r="HZ100" s="41"/>
      <c r="IA100" s="41"/>
      <c r="IB100" s="41"/>
      <c r="IC100" s="41"/>
      <c r="ID100" s="41"/>
      <c r="IE100" s="41"/>
      <c r="IF100" s="41"/>
      <c r="IG100" s="41"/>
    </row>
    <row r="101" spans="1:241" s="42" customFormat="1" x14ac:dyDescent="0.2">
      <c r="A101" s="40"/>
      <c r="B101" s="100" t="s">
        <v>114</v>
      </c>
      <c r="C101" s="47"/>
      <c r="D101" s="47"/>
      <c r="E101" s="47"/>
      <c r="F101" s="41"/>
      <c r="G101" s="43">
        <v>149409</v>
      </c>
      <c r="H101" s="43">
        <v>149410</v>
      </c>
      <c r="I101" s="43">
        <v>149411</v>
      </c>
      <c r="J101" s="43">
        <v>149412</v>
      </c>
      <c r="K101" s="43">
        <v>149413</v>
      </c>
      <c r="L101" s="43">
        <v>149414</v>
      </c>
      <c r="M101" s="43">
        <v>149415</v>
      </c>
      <c r="N101" s="46"/>
      <c r="O101" s="85">
        <v>149444</v>
      </c>
      <c r="P101" s="43" t="s">
        <v>5</v>
      </c>
      <c r="Q101" s="43" t="s">
        <v>5</v>
      </c>
      <c r="R101" s="43" t="s">
        <v>5</v>
      </c>
      <c r="S101" s="43" t="s">
        <v>5</v>
      </c>
      <c r="T101" s="43" t="s">
        <v>5</v>
      </c>
      <c r="U101" s="43" t="s">
        <v>5</v>
      </c>
      <c r="V101" s="46"/>
      <c r="W101" s="43">
        <v>149472</v>
      </c>
      <c r="X101" s="43">
        <v>149473</v>
      </c>
      <c r="Y101" s="43">
        <v>149474</v>
      </c>
      <c r="Z101" s="102">
        <v>149475</v>
      </c>
      <c r="AA101" s="43" t="s">
        <v>5</v>
      </c>
      <c r="AB101" s="43" t="s">
        <v>5</v>
      </c>
      <c r="AC101" s="43" t="s">
        <v>5</v>
      </c>
      <c r="AD101" s="41"/>
      <c r="AE101" s="43">
        <v>149500</v>
      </c>
      <c r="AF101" s="43">
        <v>149501</v>
      </c>
      <c r="AG101" s="43">
        <v>149502</v>
      </c>
      <c r="AH101" s="43">
        <v>149503</v>
      </c>
      <c r="AI101" s="43">
        <v>149504</v>
      </c>
      <c r="AJ101" s="43">
        <v>149505</v>
      </c>
      <c r="AK101" s="43" t="s">
        <v>5</v>
      </c>
      <c r="AL101" s="46"/>
      <c r="AM101" s="43">
        <v>149528</v>
      </c>
      <c r="AN101" s="43">
        <v>149529</v>
      </c>
      <c r="AO101" s="43">
        <v>149530</v>
      </c>
      <c r="AP101" s="43">
        <v>149531</v>
      </c>
      <c r="AQ101" s="43">
        <v>149532</v>
      </c>
      <c r="AR101" s="43">
        <v>149533</v>
      </c>
      <c r="AS101" s="43">
        <v>149534</v>
      </c>
      <c r="AT101" s="46"/>
      <c r="AU101" s="43">
        <v>149563</v>
      </c>
      <c r="AV101" s="43">
        <v>149564</v>
      </c>
      <c r="AW101" s="43">
        <v>149565</v>
      </c>
      <c r="AX101" s="43">
        <v>149566</v>
      </c>
      <c r="AY101" s="43" t="s">
        <v>5</v>
      </c>
      <c r="AZ101" s="43" t="s">
        <v>5</v>
      </c>
      <c r="BA101" s="43" t="s">
        <v>5</v>
      </c>
      <c r="BB101" s="41"/>
      <c r="BC101" s="43">
        <v>149591</v>
      </c>
      <c r="BD101" s="43">
        <v>149592</v>
      </c>
      <c r="BE101" s="43">
        <v>149593</v>
      </c>
      <c r="BF101" s="43">
        <v>149594</v>
      </c>
      <c r="BG101" s="43">
        <v>149595</v>
      </c>
      <c r="BH101" s="43">
        <v>149596</v>
      </c>
      <c r="BI101" s="43">
        <v>149597</v>
      </c>
      <c r="BJ101" s="46"/>
      <c r="BK101" s="43">
        <v>149626</v>
      </c>
      <c r="BL101" s="43">
        <v>149627</v>
      </c>
      <c r="BM101" s="43">
        <v>149628</v>
      </c>
      <c r="BN101" s="43" t="s">
        <v>5</v>
      </c>
      <c r="BO101" s="43" t="s">
        <v>5</v>
      </c>
      <c r="BP101" s="43" t="s">
        <v>5</v>
      </c>
      <c r="BQ101" s="43" t="s">
        <v>5</v>
      </c>
      <c r="BR101" s="46"/>
      <c r="BS101" s="43">
        <v>149654</v>
      </c>
      <c r="BT101" s="43">
        <v>149655</v>
      </c>
      <c r="BU101" s="43">
        <v>149656</v>
      </c>
      <c r="BV101" s="43">
        <v>149657</v>
      </c>
      <c r="BW101" s="43">
        <v>149658</v>
      </c>
      <c r="BX101" s="43" t="s">
        <v>5</v>
      </c>
      <c r="BY101" s="43" t="s">
        <v>5</v>
      </c>
      <c r="BZ101" s="41"/>
      <c r="CA101" s="43">
        <v>149682</v>
      </c>
      <c r="CB101" s="43">
        <v>149683</v>
      </c>
      <c r="CC101" s="43">
        <v>149684</v>
      </c>
      <c r="CD101" s="43">
        <v>149685</v>
      </c>
      <c r="CE101" s="43">
        <v>149686</v>
      </c>
      <c r="CF101" s="43">
        <v>149687</v>
      </c>
      <c r="CG101" s="43">
        <v>149688</v>
      </c>
      <c r="CH101" s="46"/>
      <c r="CI101" s="43">
        <v>149717</v>
      </c>
      <c r="CJ101" s="43">
        <v>149718</v>
      </c>
      <c r="CK101" s="43">
        <v>149719</v>
      </c>
      <c r="CL101" s="43" t="s">
        <v>5</v>
      </c>
      <c r="CM101" s="43" t="s">
        <v>5</v>
      </c>
      <c r="CN101" s="43" t="s">
        <v>5</v>
      </c>
      <c r="CO101" s="43" t="s">
        <v>5</v>
      </c>
      <c r="CP101" s="46"/>
      <c r="CQ101" s="43">
        <v>149745</v>
      </c>
      <c r="CR101" s="43">
        <v>149746</v>
      </c>
      <c r="CS101" s="43">
        <v>149747</v>
      </c>
      <c r="CT101" s="43">
        <v>149748</v>
      </c>
      <c r="CU101" s="43">
        <v>149749</v>
      </c>
      <c r="CV101" s="43">
        <v>149750</v>
      </c>
      <c r="CW101" s="43" t="s">
        <v>5</v>
      </c>
      <c r="CX101" s="41"/>
      <c r="CY101" s="41"/>
      <c r="CZ101" s="41"/>
      <c r="DA101" s="41"/>
      <c r="DB101" s="41"/>
      <c r="DC101" s="41"/>
      <c r="DD101" s="41"/>
      <c r="DE101" s="41"/>
      <c r="DF101" s="41"/>
      <c r="DG101" s="41"/>
      <c r="DH101" s="41"/>
      <c r="DI101" s="41"/>
      <c r="DJ101" s="41"/>
      <c r="DK101" s="41"/>
      <c r="DL101" s="41"/>
      <c r="DM101" s="41"/>
      <c r="DN101" s="41"/>
      <c r="DO101" s="41"/>
      <c r="DP101" s="41"/>
      <c r="DQ101" s="41"/>
      <c r="DR101" s="41"/>
      <c r="DS101" s="41"/>
      <c r="DT101" s="41"/>
      <c r="DU101" s="41"/>
      <c r="DV101" s="41"/>
      <c r="DW101" s="41"/>
      <c r="DX101" s="41"/>
      <c r="DY101" s="41"/>
      <c r="DZ101" s="41"/>
      <c r="EA101" s="41"/>
      <c r="EB101" s="41"/>
      <c r="EC101" s="41"/>
      <c r="ED101" s="41"/>
      <c r="EE101" s="41"/>
      <c r="EF101" s="41"/>
      <c r="EG101" s="41"/>
      <c r="EH101" s="41"/>
      <c r="EI101" s="41"/>
      <c r="EJ101" s="41"/>
      <c r="EK101" s="41"/>
      <c r="EL101" s="41"/>
      <c r="EM101" s="41"/>
      <c r="EN101" s="41"/>
      <c r="EO101" s="41"/>
      <c r="EP101" s="41"/>
      <c r="EQ101" s="41"/>
      <c r="ER101" s="41"/>
      <c r="ES101" s="41"/>
      <c r="ET101" s="41"/>
      <c r="EU101" s="41"/>
      <c r="EV101" s="41"/>
      <c r="EW101" s="41"/>
      <c r="EX101" s="41"/>
      <c r="EY101" s="41"/>
      <c r="EZ101" s="41"/>
      <c r="FA101" s="41"/>
      <c r="FB101" s="41"/>
      <c r="FC101" s="41"/>
      <c r="FD101" s="41"/>
      <c r="FE101" s="41"/>
      <c r="FF101" s="41"/>
      <c r="FG101" s="41"/>
      <c r="FH101" s="41"/>
      <c r="FI101" s="41"/>
      <c r="FJ101" s="41"/>
      <c r="FK101" s="41"/>
      <c r="FL101" s="41"/>
      <c r="FM101" s="41"/>
      <c r="FN101" s="41"/>
      <c r="FO101" s="41"/>
      <c r="FP101" s="41"/>
      <c r="FQ101" s="41"/>
      <c r="FR101" s="41"/>
      <c r="FS101" s="41"/>
      <c r="FT101" s="41"/>
      <c r="FU101" s="41"/>
      <c r="FV101" s="41"/>
      <c r="FW101" s="41"/>
      <c r="FX101" s="41"/>
      <c r="FY101" s="41"/>
      <c r="FZ101" s="41"/>
      <c r="GA101" s="41"/>
      <c r="GB101" s="41"/>
      <c r="GC101" s="41"/>
      <c r="GD101" s="41"/>
      <c r="GE101" s="41"/>
      <c r="GF101" s="41"/>
      <c r="GG101" s="41"/>
      <c r="GH101" s="41"/>
      <c r="GI101" s="41"/>
      <c r="GJ101" s="41"/>
      <c r="GK101" s="41"/>
      <c r="GL101" s="41"/>
      <c r="GM101" s="41"/>
      <c r="GN101" s="41"/>
      <c r="GO101" s="41"/>
      <c r="GP101" s="41"/>
      <c r="GQ101" s="41"/>
      <c r="GR101" s="41"/>
      <c r="GS101" s="41"/>
      <c r="GT101" s="41"/>
      <c r="GU101" s="41"/>
      <c r="GV101" s="41"/>
      <c r="GW101" s="41"/>
      <c r="GX101" s="41"/>
      <c r="GY101" s="41"/>
      <c r="GZ101" s="41"/>
      <c r="HA101" s="41"/>
      <c r="HB101" s="41"/>
      <c r="HC101" s="41"/>
      <c r="HD101" s="41"/>
      <c r="HE101" s="41"/>
      <c r="HF101" s="41"/>
      <c r="HG101" s="41"/>
      <c r="HH101" s="41"/>
      <c r="HI101" s="41"/>
      <c r="HJ101" s="41"/>
      <c r="HK101" s="41"/>
      <c r="HL101" s="41"/>
      <c r="HM101" s="41"/>
      <c r="HN101" s="41"/>
      <c r="HO101" s="41"/>
      <c r="HP101" s="41"/>
      <c r="HQ101" s="41"/>
      <c r="HR101" s="41"/>
      <c r="HS101" s="41"/>
      <c r="HT101" s="41"/>
      <c r="HU101" s="41"/>
      <c r="HV101" s="41"/>
      <c r="HW101" s="41"/>
      <c r="HX101" s="41"/>
      <c r="HY101" s="41"/>
      <c r="HZ101" s="41"/>
      <c r="IA101" s="41"/>
      <c r="IB101" s="41"/>
      <c r="IC101" s="41"/>
      <c r="ID101" s="41"/>
      <c r="IE101" s="41"/>
      <c r="IF101" s="41"/>
      <c r="IG101" s="41"/>
    </row>
    <row r="102" spans="1:241" s="42" customFormat="1" x14ac:dyDescent="0.2">
      <c r="A102" s="40"/>
      <c r="B102" s="100" t="s">
        <v>115</v>
      </c>
      <c r="C102" s="47"/>
      <c r="D102" s="47"/>
      <c r="E102" s="47"/>
      <c r="F102" s="41"/>
      <c r="G102" s="43">
        <v>149416</v>
      </c>
      <c r="H102" s="43" t="s">
        <v>5</v>
      </c>
      <c r="I102" s="43" t="s">
        <v>5</v>
      </c>
      <c r="J102" s="43" t="s">
        <v>5</v>
      </c>
      <c r="K102" s="43" t="s">
        <v>5</v>
      </c>
      <c r="L102" s="43" t="s">
        <v>5</v>
      </c>
      <c r="M102" s="43" t="s">
        <v>5</v>
      </c>
      <c r="N102" s="44"/>
      <c r="O102" s="43" t="s">
        <v>5</v>
      </c>
      <c r="P102" s="43" t="s">
        <v>5</v>
      </c>
      <c r="Q102" s="43" t="s">
        <v>5</v>
      </c>
      <c r="R102" s="43" t="s">
        <v>5</v>
      </c>
      <c r="S102" s="43" t="s">
        <v>5</v>
      </c>
      <c r="T102" s="43" t="s">
        <v>5</v>
      </c>
      <c r="U102" s="43" t="s">
        <v>5</v>
      </c>
      <c r="V102" s="44"/>
      <c r="W102" s="43" t="s">
        <v>5</v>
      </c>
      <c r="X102" s="43" t="s">
        <v>5</v>
      </c>
      <c r="Y102" s="43" t="s">
        <v>5</v>
      </c>
      <c r="Z102" s="43" t="s">
        <v>5</v>
      </c>
      <c r="AA102" s="43" t="s">
        <v>5</v>
      </c>
      <c r="AB102" s="43" t="s">
        <v>5</v>
      </c>
      <c r="AC102" s="43" t="s">
        <v>5</v>
      </c>
      <c r="AD102" s="41"/>
      <c r="AE102" s="43" t="s">
        <v>5</v>
      </c>
      <c r="AF102" s="43" t="s">
        <v>5</v>
      </c>
      <c r="AG102" s="43" t="s">
        <v>5</v>
      </c>
      <c r="AH102" s="43" t="s">
        <v>5</v>
      </c>
      <c r="AI102" s="43" t="s">
        <v>5</v>
      </c>
      <c r="AJ102" s="43" t="s">
        <v>5</v>
      </c>
      <c r="AK102" s="43" t="s">
        <v>5</v>
      </c>
      <c r="AL102" s="44"/>
      <c r="AM102" s="43">
        <v>149535</v>
      </c>
      <c r="AN102" s="43">
        <v>149536</v>
      </c>
      <c r="AO102" s="43" t="s">
        <v>5</v>
      </c>
      <c r="AP102" s="43" t="s">
        <v>5</v>
      </c>
      <c r="AQ102" s="43" t="s">
        <v>5</v>
      </c>
      <c r="AR102" s="43" t="s">
        <v>5</v>
      </c>
      <c r="AS102" s="43" t="s">
        <v>5</v>
      </c>
      <c r="AT102" s="44"/>
      <c r="AU102" s="43" t="s">
        <v>5</v>
      </c>
      <c r="AV102" s="43" t="s">
        <v>5</v>
      </c>
      <c r="AW102" s="43" t="s">
        <v>5</v>
      </c>
      <c r="AX102" s="43" t="s">
        <v>5</v>
      </c>
      <c r="AY102" s="43" t="s">
        <v>5</v>
      </c>
      <c r="AZ102" s="43" t="s">
        <v>5</v>
      </c>
      <c r="BA102" s="43" t="s">
        <v>5</v>
      </c>
      <c r="BB102" s="41"/>
      <c r="BC102" s="43" t="s">
        <v>5</v>
      </c>
      <c r="BD102" s="43" t="s">
        <v>5</v>
      </c>
      <c r="BE102" s="43" t="s">
        <v>5</v>
      </c>
      <c r="BF102" s="43" t="s">
        <v>5</v>
      </c>
      <c r="BG102" s="43" t="s">
        <v>5</v>
      </c>
      <c r="BH102" s="43" t="s">
        <v>5</v>
      </c>
      <c r="BI102" s="43" t="s">
        <v>5</v>
      </c>
      <c r="BJ102" s="44"/>
      <c r="BK102" s="43" t="s">
        <v>5</v>
      </c>
      <c r="BL102" s="43" t="s">
        <v>5</v>
      </c>
      <c r="BM102" s="43" t="s">
        <v>5</v>
      </c>
      <c r="BN102" s="43" t="s">
        <v>5</v>
      </c>
      <c r="BO102" s="43" t="s">
        <v>5</v>
      </c>
      <c r="BP102" s="43" t="s">
        <v>5</v>
      </c>
      <c r="BQ102" s="43" t="s">
        <v>5</v>
      </c>
      <c r="BR102" s="44"/>
      <c r="BS102" s="43" t="s">
        <v>5</v>
      </c>
      <c r="BT102" s="43" t="s">
        <v>5</v>
      </c>
      <c r="BU102" s="43" t="s">
        <v>5</v>
      </c>
      <c r="BV102" s="43" t="s">
        <v>5</v>
      </c>
      <c r="BW102" s="43" t="s">
        <v>5</v>
      </c>
      <c r="BX102" s="43" t="s">
        <v>5</v>
      </c>
      <c r="BY102" s="43" t="s">
        <v>5</v>
      </c>
      <c r="BZ102" s="41"/>
      <c r="CA102" s="43">
        <v>149689</v>
      </c>
      <c r="CB102" s="43" t="s">
        <v>5</v>
      </c>
      <c r="CC102" s="43" t="s">
        <v>5</v>
      </c>
      <c r="CD102" s="43" t="s">
        <v>5</v>
      </c>
      <c r="CE102" s="43" t="s">
        <v>5</v>
      </c>
      <c r="CF102" s="43" t="s">
        <v>5</v>
      </c>
      <c r="CG102" s="43" t="s">
        <v>5</v>
      </c>
      <c r="CH102" s="44"/>
      <c r="CI102" s="43" t="s">
        <v>5</v>
      </c>
      <c r="CJ102" s="43" t="s">
        <v>5</v>
      </c>
      <c r="CK102" s="43" t="s">
        <v>5</v>
      </c>
      <c r="CL102" s="43" t="s">
        <v>5</v>
      </c>
      <c r="CM102" s="43" t="s">
        <v>5</v>
      </c>
      <c r="CN102" s="43" t="s">
        <v>5</v>
      </c>
      <c r="CO102" s="43" t="s">
        <v>5</v>
      </c>
      <c r="CP102" s="44"/>
      <c r="CQ102" s="43" t="s">
        <v>5</v>
      </c>
      <c r="CR102" s="43" t="s">
        <v>5</v>
      </c>
      <c r="CS102" s="43" t="s">
        <v>5</v>
      </c>
      <c r="CT102" s="43" t="s">
        <v>5</v>
      </c>
      <c r="CU102" s="43" t="s">
        <v>5</v>
      </c>
      <c r="CV102" s="43" t="s">
        <v>5</v>
      </c>
      <c r="CW102" s="43" t="s">
        <v>5</v>
      </c>
      <c r="CX102" s="41"/>
      <c r="CY102" s="41"/>
      <c r="CZ102" s="41"/>
      <c r="DA102" s="41"/>
      <c r="DB102" s="41"/>
      <c r="DC102" s="41"/>
      <c r="DD102" s="41"/>
      <c r="DE102" s="41"/>
      <c r="DF102" s="41"/>
      <c r="DG102" s="41"/>
      <c r="DH102" s="41"/>
      <c r="DI102" s="41"/>
      <c r="DJ102" s="41"/>
      <c r="DK102" s="41"/>
      <c r="DL102" s="41"/>
      <c r="DM102" s="41"/>
      <c r="DN102" s="41"/>
      <c r="DO102" s="41"/>
      <c r="DP102" s="41"/>
      <c r="DQ102" s="41"/>
      <c r="DR102" s="41"/>
      <c r="DS102" s="41"/>
      <c r="DT102" s="41"/>
      <c r="DU102" s="41"/>
      <c r="DV102" s="41"/>
      <c r="DW102" s="41"/>
      <c r="DX102" s="41"/>
      <c r="DY102" s="41"/>
      <c r="DZ102" s="41"/>
      <c r="EA102" s="41"/>
      <c r="EB102" s="41"/>
      <c r="EC102" s="41"/>
      <c r="ED102" s="41"/>
      <c r="EE102" s="41"/>
      <c r="EF102" s="41"/>
      <c r="EG102" s="41"/>
      <c r="EH102" s="41"/>
      <c r="EI102" s="41"/>
      <c r="EJ102" s="41"/>
      <c r="EK102" s="41"/>
      <c r="EL102" s="41"/>
      <c r="EM102" s="41"/>
      <c r="EN102" s="41"/>
      <c r="EO102" s="41"/>
      <c r="EP102" s="41"/>
      <c r="EQ102" s="41"/>
      <c r="ER102" s="41"/>
      <c r="ES102" s="41"/>
      <c r="ET102" s="41"/>
      <c r="EU102" s="41"/>
      <c r="EV102" s="41"/>
      <c r="EW102" s="41"/>
      <c r="EX102" s="41"/>
      <c r="EY102" s="41"/>
      <c r="EZ102" s="41"/>
      <c r="FA102" s="41"/>
      <c r="FB102" s="41"/>
      <c r="FC102" s="41"/>
      <c r="FD102" s="41"/>
      <c r="FE102" s="41"/>
      <c r="FF102" s="41"/>
      <c r="FG102" s="41"/>
      <c r="FH102" s="41"/>
      <c r="FI102" s="41"/>
      <c r="FJ102" s="41"/>
      <c r="FK102" s="41"/>
      <c r="FL102" s="41"/>
      <c r="FM102" s="41"/>
      <c r="FN102" s="41"/>
      <c r="FO102" s="41"/>
      <c r="FP102" s="41"/>
      <c r="FQ102" s="41"/>
      <c r="FR102" s="41"/>
      <c r="FS102" s="41"/>
      <c r="FT102" s="41"/>
      <c r="FU102" s="41"/>
      <c r="FV102" s="41"/>
      <c r="FW102" s="41"/>
      <c r="FX102" s="41"/>
      <c r="FY102" s="41"/>
      <c r="FZ102" s="41"/>
      <c r="GA102" s="41"/>
      <c r="GB102" s="41"/>
      <c r="GC102" s="41"/>
      <c r="GD102" s="41"/>
      <c r="GE102" s="41"/>
      <c r="GF102" s="41"/>
      <c r="GG102" s="41"/>
      <c r="GH102" s="41"/>
      <c r="GI102" s="41"/>
      <c r="GJ102" s="41"/>
      <c r="GK102" s="41"/>
      <c r="GL102" s="41"/>
      <c r="GM102" s="41"/>
      <c r="GN102" s="41"/>
      <c r="GO102" s="41"/>
      <c r="GP102" s="41"/>
      <c r="GQ102" s="41"/>
      <c r="GR102" s="41"/>
      <c r="GS102" s="41"/>
      <c r="GT102" s="41"/>
      <c r="GU102" s="41"/>
      <c r="GV102" s="41"/>
      <c r="GW102" s="41"/>
      <c r="GX102" s="41"/>
      <c r="GY102" s="41"/>
      <c r="GZ102" s="41"/>
      <c r="HA102" s="41"/>
      <c r="HB102" s="41"/>
      <c r="HC102" s="41"/>
      <c r="HD102" s="41"/>
      <c r="HE102" s="41"/>
      <c r="HF102" s="41"/>
      <c r="HG102" s="41"/>
      <c r="HH102" s="41"/>
      <c r="HI102" s="41"/>
      <c r="HJ102" s="41"/>
      <c r="HK102" s="41"/>
      <c r="HL102" s="41"/>
      <c r="HM102" s="41"/>
      <c r="HN102" s="41"/>
      <c r="HO102" s="41"/>
      <c r="HP102" s="41"/>
      <c r="HQ102" s="41"/>
      <c r="HR102" s="41"/>
      <c r="HS102" s="41"/>
      <c r="HT102" s="41"/>
      <c r="HU102" s="41"/>
      <c r="HV102" s="41"/>
      <c r="HW102" s="41"/>
      <c r="HX102" s="41"/>
      <c r="HY102" s="41"/>
      <c r="HZ102" s="41"/>
      <c r="IA102" s="41"/>
      <c r="IB102" s="41"/>
      <c r="IC102" s="41"/>
      <c r="ID102" s="41"/>
      <c r="IE102" s="41"/>
      <c r="IF102" s="41"/>
      <c r="IG102" s="41"/>
    </row>
    <row r="103" spans="1:241" s="70" customFormat="1" ht="11.25" x14ac:dyDescent="0.2">
      <c r="A103" s="71"/>
      <c r="B103" s="68"/>
      <c r="C103" s="68"/>
      <c r="D103" s="68"/>
      <c r="E103" s="68"/>
      <c r="F103" s="69"/>
      <c r="G103" s="69" t="s">
        <v>85</v>
      </c>
      <c r="H103" s="69"/>
      <c r="I103" s="69" t="s">
        <v>86</v>
      </c>
      <c r="J103" s="69"/>
      <c r="K103" s="69" t="s">
        <v>87</v>
      </c>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c r="BN103" s="69"/>
      <c r="BO103" s="69"/>
      <c r="BP103" s="69"/>
      <c r="BQ103" s="69"/>
      <c r="BR103" s="69"/>
      <c r="BS103" s="69"/>
      <c r="BT103" s="69"/>
      <c r="BU103" s="69"/>
      <c r="BV103" s="69"/>
      <c r="BW103" s="69"/>
      <c r="BX103" s="69"/>
      <c r="BY103" s="69"/>
      <c r="BZ103" s="69"/>
      <c r="CA103" s="69"/>
      <c r="CB103" s="69"/>
      <c r="CC103" s="69"/>
      <c r="CD103" s="69"/>
      <c r="CE103" s="69"/>
      <c r="CF103" s="69"/>
      <c r="CG103" s="69"/>
      <c r="CH103" s="69"/>
      <c r="CI103" s="69"/>
      <c r="CJ103" s="69"/>
      <c r="CK103" s="69"/>
      <c r="CL103" s="69"/>
      <c r="CM103" s="69"/>
      <c r="CN103" s="69"/>
      <c r="CO103" s="69"/>
      <c r="CP103" s="69"/>
      <c r="CQ103" s="69"/>
      <c r="CR103" s="69"/>
      <c r="CS103" s="69"/>
      <c r="CT103" s="69"/>
      <c r="CU103" s="69"/>
      <c r="CV103" s="69"/>
      <c r="CW103" s="69"/>
      <c r="CX103" s="69"/>
      <c r="CY103" s="69"/>
      <c r="CZ103" s="69"/>
      <c r="DA103" s="69"/>
      <c r="DB103" s="69"/>
      <c r="DC103" s="69"/>
      <c r="DD103" s="69"/>
      <c r="DE103" s="69"/>
      <c r="DF103" s="69"/>
      <c r="DG103" s="69"/>
      <c r="DH103" s="69"/>
      <c r="DI103" s="69"/>
      <c r="DJ103" s="69"/>
      <c r="DK103" s="69"/>
      <c r="DL103" s="69"/>
      <c r="DM103" s="69"/>
      <c r="DN103" s="69"/>
      <c r="DO103" s="69"/>
      <c r="DP103" s="69"/>
      <c r="DQ103" s="69"/>
      <c r="DR103" s="69"/>
      <c r="DS103" s="69"/>
      <c r="DT103" s="69"/>
      <c r="DU103" s="69"/>
      <c r="DV103" s="69"/>
      <c r="DW103" s="69"/>
      <c r="DX103" s="69"/>
      <c r="DY103" s="69"/>
      <c r="DZ103" s="69"/>
      <c r="EA103" s="69"/>
      <c r="EB103" s="69"/>
      <c r="EC103" s="69"/>
      <c r="ED103" s="69"/>
      <c r="EE103" s="69"/>
      <c r="EF103" s="69"/>
      <c r="EG103" s="69"/>
      <c r="EH103" s="69"/>
      <c r="EI103" s="69"/>
      <c r="EJ103" s="69"/>
      <c r="EK103" s="69"/>
      <c r="EL103" s="69"/>
      <c r="EM103" s="69"/>
      <c r="EN103" s="69"/>
      <c r="EO103" s="69"/>
      <c r="EP103" s="69"/>
      <c r="EQ103" s="69"/>
      <c r="ER103" s="69"/>
      <c r="ES103" s="69"/>
      <c r="ET103" s="69"/>
      <c r="EU103" s="69"/>
      <c r="EV103" s="69"/>
      <c r="EW103" s="69"/>
      <c r="EX103" s="69"/>
      <c r="EY103" s="69"/>
      <c r="EZ103" s="69"/>
      <c r="FA103" s="69"/>
      <c r="FB103" s="69"/>
      <c r="FC103" s="69"/>
      <c r="FD103" s="69"/>
      <c r="FE103" s="69"/>
      <c r="FF103" s="69"/>
      <c r="FG103" s="69"/>
      <c r="FH103" s="69"/>
      <c r="FI103" s="69"/>
      <c r="FJ103" s="69"/>
      <c r="FK103" s="69"/>
      <c r="FL103" s="69"/>
      <c r="FM103" s="69"/>
      <c r="FN103" s="69"/>
      <c r="FO103" s="69"/>
      <c r="FP103" s="69"/>
      <c r="FQ103" s="69"/>
      <c r="FR103" s="69"/>
      <c r="FS103" s="69"/>
      <c r="FT103" s="69"/>
      <c r="FU103" s="69"/>
      <c r="FV103" s="69"/>
      <c r="FW103" s="69"/>
      <c r="FX103" s="69"/>
      <c r="FY103" s="69"/>
      <c r="FZ103" s="69"/>
      <c r="GA103" s="69"/>
      <c r="GB103" s="69"/>
      <c r="GC103" s="69"/>
      <c r="GD103" s="69"/>
      <c r="GE103" s="69"/>
      <c r="GF103" s="69"/>
      <c r="GG103" s="69"/>
      <c r="GH103" s="69"/>
      <c r="GI103" s="69"/>
      <c r="GJ103" s="69"/>
      <c r="GK103" s="69"/>
      <c r="GL103" s="69"/>
      <c r="GM103" s="69"/>
      <c r="GN103" s="69"/>
      <c r="GO103" s="69"/>
      <c r="GP103" s="69"/>
      <c r="GQ103" s="69"/>
      <c r="GR103" s="69"/>
      <c r="GS103" s="69"/>
      <c r="GT103" s="69"/>
      <c r="GU103" s="69"/>
      <c r="GV103" s="69"/>
      <c r="GW103" s="69"/>
      <c r="GX103" s="69"/>
      <c r="GY103" s="69"/>
      <c r="GZ103" s="69"/>
      <c r="HA103" s="69"/>
      <c r="HB103" s="69"/>
      <c r="HC103" s="69"/>
      <c r="HD103" s="69"/>
      <c r="HE103" s="69"/>
      <c r="HF103" s="69"/>
      <c r="HG103" s="69"/>
      <c r="HH103" s="69"/>
      <c r="HI103" s="69"/>
      <c r="HJ103" s="69"/>
      <c r="HK103" s="69"/>
      <c r="HL103" s="69"/>
      <c r="HM103" s="69"/>
      <c r="HN103" s="69"/>
      <c r="HO103" s="69"/>
      <c r="HP103" s="69"/>
      <c r="HQ103" s="69"/>
      <c r="HR103" s="69"/>
      <c r="HS103" s="69"/>
      <c r="HT103" s="69"/>
      <c r="HU103" s="69"/>
      <c r="HV103" s="69"/>
      <c r="HW103" s="69"/>
      <c r="HX103" s="69"/>
      <c r="HY103" s="69"/>
      <c r="HZ103" s="69"/>
      <c r="IA103" s="69"/>
      <c r="IB103" s="69"/>
      <c r="IC103" s="69"/>
      <c r="ID103" s="69"/>
      <c r="IE103" s="69"/>
      <c r="IF103" s="69"/>
      <c r="IG103" s="69"/>
    </row>
    <row r="104" spans="1:241" s="42" customFormat="1" ht="15.75" x14ac:dyDescent="0.2">
      <c r="A104" s="40"/>
      <c r="B104" s="54" t="s">
        <v>34</v>
      </c>
      <c r="C104" s="54"/>
      <c r="D104" s="54"/>
      <c r="E104" s="54"/>
      <c r="F104" s="41"/>
      <c r="G104" s="119">
        <v>150847</v>
      </c>
      <c r="H104" s="120"/>
      <c r="I104" s="120"/>
      <c r="J104" s="120"/>
      <c r="K104" s="120"/>
      <c r="L104" s="120"/>
      <c r="M104" s="121"/>
      <c r="N104" s="46"/>
      <c r="O104" s="119">
        <v>150878</v>
      </c>
      <c r="P104" s="120"/>
      <c r="Q104" s="120"/>
      <c r="R104" s="120"/>
      <c r="S104" s="120"/>
      <c r="T104" s="120"/>
      <c r="U104" s="121"/>
      <c r="V104" s="46"/>
      <c r="W104" s="119">
        <v>150906</v>
      </c>
      <c r="X104" s="120"/>
      <c r="Y104" s="120"/>
      <c r="Z104" s="120"/>
      <c r="AA104" s="120"/>
      <c r="AB104" s="120"/>
      <c r="AC104" s="121"/>
      <c r="AD104" s="41"/>
      <c r="AE104" s="119">
        <v>150937</v>
      </c>
      <c r="AF104" s="120"/>
      <c r="AG104" s="120"/>
      <c r="AH104" s="120"/>
      <c r="AI104" s="120"/>
      <c r="AJ104" s="120"/>
      <c r="AK104" s="121"/>
      <c r="AL104" s="46"/>
      <c r="AM104" s="119">
        <v>150967</v>
      </c>
      <c r="AN104" s="120"/>
      <c r="AO104" s="120"/>
      <c r="AP104" s="120"/>
      <c r="AQ104" s="120"/>
      <c r="AR104" s="120"/>
      <c r="AS104" s="121"/>
      <c r="AT104" s="46"/>
      <c r="AU104" s="119">
        <v>150998</v>
      </c>
      <c r="AV104" s="120"/>
      <c r="AW104" s="120"/>
      <c r="AX104" s="120"/>
      <c r="AY104" s="120"/>
      <c r="AZ104" s="120"/>
      <c r="BA104" s="121"/>
      <c r="BB104" s="41"/>
      <c r="BC104" s="119">
        <v>151028</v>
      </c>
      <c r="BD104" s="120"/>
      <c r="BE104" s="120"/>
      <c r="BF104" s="120"/>
      <c r="BG104" s="120"/>
      <c r="BH104" s="120"/>
      <c r="BI104" s="121"/>
      <c r="BJ104" s="46"/>
      <c r="BK104" s="119">
        <v>151059</v>
      </c>
      <c r="BL104" s="120"/>
      <c r="BM104" s="120"/>
      <c r="BN104" s="120"/>
      <c r="BO104" s="120"/>
      <c r="BP104" s="120"/>
      <c r="BQ104" s="121"/>
      <c r="BR104" s="46"/>
      <c r="BS104" s="119">
        <v>151090</v>
      </c>
      <c r="BT104" s="120"/>
      <c r="BU104" s="120"/>
      <c r="BV104" s="120"/>
      <c r="BW104" s="120"/>
      <c r="BX104" s="120"/>
      <c r="BY104" s="121"/>
      <c r="BZ104" s="41"/>
      <c r="CA104" s="119">
        <v>151120</v>
      </c>
      <c r="CB104" s="120"/>
      <c r="CC104" s="120"/>
      <c r="CD104" s="120"/>
      <c r="CE104" s="120"/>
      <c r="CF104" s="120"/>
      <c r="CG104" s="121"/>
      <c r="CH104" s="46"/>
      <c r="CI104" s="119">
        <v>151151</v>
      </c>
      <c r="CJ104" s="120"/>
      <c r="CK104" s="120"/>
      <c r="CL104" s="120"/>
      <c r="CM104" s="120"/>
      <c r="CN104" s="120"/>
      <c r="CO104" s="121"/>
      <c r="CP104" s="46"/>
      <c r="CQ104" s="119">
        <v>151181</v>
      </c>
      <c r="CR104" s="120"/>
      <c r="CS104" s="120"/>
      <c r="CT104" s="120"/>
      <c r="CU104" s="120"/>
      <c r="CV104" s="120"/>
      <c r="CW104" s="121"/>
      <c r="CX104" s="41"/>
      <c r="CY104" s="41"/>
      <c r="CZ104" s="41"/>
      <c r="DA104" s="41"/>
      <c r="DB104" s="41"/>
      <c r="DC104" s="41"/>
      <c r="DD104" s="41"/>
      <c r="DE104" s="41"/>
      <c r="DF104" s="41"/>
      <c r="DG104" s="41"/>
      <c r="DH104" s="41"/>
      <c r="DI104" s="41"/>
      <c r="DJ104" s="41"/>
      <c r="DK104" s="41"/>
      <c r="DL104" s="41"/>
      <c r="DM104" s="41"/>
      <c r="DN104" s="41"/>
      <c r="DO104" s="41"/>
      <c r="DP104" s="41"/>
      <c r="DQ104" s="41"/>
      <c r="DR104" s="41"/>
      <c r="DS104" s="41"/>
      <c r="DT104" s="41"/>
      <c r="DU104" s="41"/>
      <c r="DV104" s="41"/>
      <c r="DW104" s="41"/>
      <c r="DX104" s="41"/>
      <c r="DY104" s="41"/>
      <c r="DZ104" s="41"/>
      <c r="EA104" s="41"/>
      <c r="EB104" s="41"/>
      <c r="EC104" s="41"/>
      <c r="ED104" s="41"/>
      <c r="EE104" s="41"/>
      <c r="EF104" s="41"/>
      <c r="EG104" s="41"/>
      <c r="EH104" s="41"/>
      <c r="EI104" s="41"/>
      <c r="EJ104" s="41"/>
      <c r="EK104" s="41"/>
      <c r="EL104" s="41"/>
      <c r="EM104" s="41"/>
      <c r="EN104" s="41"/>
      <c r="EO104" s="41"/>
      <c r="EP104" s="41"/>
      <c r="EQ104" s="41"/>
      <c r="ER104" s="41"/>
      <c r="ES104" s="41"/>
      <c r="ET104" s="41"/>
      <c r="EU104" s="41"/>
      <c r="EV104" s="41"/>
      <c r="EW104" s="41"/>
      <c r="EX104" s="41"/>
      <c r="EY104" s="41"/>
      <c r="EZ104" s="41"/>
      <c r="FA104" s="41"/>
      <c r="FB104" s="41"/>
      <c r="FC104" s="41"/>
      <c r="FD104" s="41"/>
      <c r="FE104" s="41"/>
      <c r="FF104" s="41"/>
      <c r="FG104" s="41"/>
      <c r="FH104" s="41"/>
      <c r="FI104" s="41"/>
      <c r="FJ104" s="41"/>
      <c r="FK104" s="41"/>
      <c r="FL104" s="41"/>
      <c r="FM104" s="41"/>
      <c r="FN104" s="41"/>
      <c r="FO104" s="41"/>
      <c r="FP104" s="41"/>
      <c r="FQ104" s="41"/>
      <c r="FR104" s="41"/>
      <c r="FS104" s="41"/>
      <c r="FT104" s="41"/>
      <c r="FU104" s="41"/>
      <c r="FV104" s="41"/>
      <c r="FW104" s="41"/>
      <c r="FX104" s="41"/>
      <c r="FY104" s="41"/>
      <c r="FZ104" s="41"/>
      <c r="GA104" s="41"/>
      <c r="GB104" s="41"/>
      <c r="GC104" s="41"/>
      <c r="GD104" s="41"/>
      <c r="GE104" s="41"/>
      <c r="GF104" s="41"/>
      <c r="GG104" s="41"/>
      <c r="GH104" s="41"/>
      <c r="GI104" s="41"/>
      <c r="GJ104" s="41"/>
      <c r="GK104" s="41"/>
      <c r="GL104" s="41"/>
      <c r="GM104" s="41"/>
      <c r="GN104" s="41"/>
      <c r="GO104" s="41"/>
      <c r="GP104" s="41"/>
      <c r="GQ104" s="41"/>
      <c r="GR104" s="41"/>
      <c r="GS104" s="41"/>
      <c r="GT104" s="41"/>
      <c r="GU104" s="41"/>
      <c r="GV104" s="41"/>
      <c r="GW104" s="41"/>
      <c r="GX104" s="41"/>
      <c r="GY104" s="41"/>
      <c r="GZ104" s="41"/>
      <c r="HA104" s="41"/>
      <c r="HB104" s="41"/>
      <c r="HC104" s="41"/>
      <c r="HD104" s="41"/>
      <c r="HE104" s="41"/>
      <c r="HF104" s="41"/>
      <c r="HG104" s="41"/>
      <c r="HH104" s="41"/>
      <c r="HI104" s="41"/>
      <c r="HJ104" s="41"/>
      <c r="HK104" s="41"/>
      <c r="HL104" s="41"/>
      <c r="HM104" s="41"/>
      <c r="HN104" s="41"/>
      <c r="HO104" s="41"/>
      <c r="HP104" s="41"/>
      <c r="HQ104" s="41"/>
      <c r="HR104" s="41"/>
      <c r="HS104" s="41"/>
      <c r="HT104" s="41"/>
      <c r="HU104" s="41"/>
      <c r="HV104" s="41"/>
      <c r="HW104" s="41"/>
      <c r="HX104" s="41"/>
      <c r="HY104" s="41"/>
      <c r="HZ104" s="41"/>
      <c r="IA104" s="41"/>
      <c r="IB104" s="41"/>
      <c r="IC104" s="41"/>
      <c r="ID104" s="41"/>
      <c r="IE104" s="41"/>
      <c r="IF104" s="41"/>
      <c r="IG104" s="41"/>
    </row>
    <row r="105" spans="1:241" s="42" customFormat="1" x14ac:dyDescent="0.2">
      <c r="A105" s="40"/>
      <c r="B105" s="86" t="s">
        <v>190</v>
      </c>
      <c r="C105" s="104" t="s">
        <v>123</v>
      </c>
      <c r="D105" s="104" t="s">
        <v>130</v>
      </c>
      <c r="E105" s="47"/>
      <c r="F105" s="41"/>
      <c r="G105" s="53" t="s">
        <v>16</v>
      </c>
      <c r="H105" s="52" t="s">
        <v>17</v>
      </c>
      <c r="I105" s="52" t="s">
        <v>18</v>
      </c>
      <c r="J105" s="52" t="s">
        <v>19</v>
      </c>
      <c r="K105" s="52" t="s">
        <v>20</v>
      </c>
      <c r="L105" s="52" t="s">
        <v>21</v>
      </c>
      <c r="M105" s="51" t="s">
        <v>22</v>
      </c>
      <c r="N105" s="46"/>
      <c r="O105" s="50" t="s">
        <v>16</v>
      </c>
      <c r="P105" s="49" t="s">
        <v>17</v>
      </c>
      <c r="Q105" s="49" t="s">
        <v>18</v>
      </c>
      <c r="R105" s="49" t="s">
        <v>19</v>
      </c>
      <c r="S105" s="49" t="s">
        <v>20</v>
      </c>
      <c r="T105" s="49" t="s">
        <v>21</v>
      </c>
      <c r="U105" s="48" t="s">
        <v>22</v>
      </c>
      <c r="V105" s="46"/>
      <c r="W105" s="50" t="s">
        <v>16</v>
      </c>
      <c r="X105" s="49" t="s">
        <v>17</v>
      </c>
      <c r="Y105" s="49" t="s">
        <v>18</v>
      </c>
      <c r="Z105" s="49" t="s">
        <v>19</v>
      </c>
      <c r="AA105" s="49" t="s">
        <v>20</v>
      </c>
      <c r="AB105" s="49" t="s">
        <v>21</v>
      </c>
      <c r="AC105" s="48" t="s">
        <v>22</v>
      </c>
      <c r="AD105" s="41"/>
      <c r="AE105" s="53" t="s">
        <v>16</v>
      </c>
      <c r="AF105" s="52" t="s">
        <v>17</v>
      </c>
      <c r="AG105" s="52" t="s">
        <v>18</v>
      </c>
      <c r="AH105" s="52" t="s">
        <v>19</v>
      </c>
      <c r="AI105" s="52" t="s">
        <v>20</v>
      </c>
      <c r="AJ105" s="52" t="s">
        <v>21</v>
      </c>
      <c r="AK105" s="51" t="s">
        <v>22</v>
      </c>
      <c r="AL105" s="46"/>
      <c r="AM105" s="50" t="s">
        <v>16</v>
      </c>
      <c r="AN105" s="49" t="s">
        <v>17</v>
      </c>
      <c r="AO105" s="49" t="s">
        <v>18</v>
      </c>
      <c r="AP105" s="49" t="s">
        <v>19</v>
      </c>
      <c r="AQ105" s="49" t="s">
        <v>20</v>
      </c>
      <c r="AR105" s="49" t="s">
        <v>21</v>
      </c>
      <c r="AS105" s="48" t="s">
        <v>22</v>
      </c>
      <c r="AT105" s="46"/>
      <c r="AU105" s="50" t="s">
        <v>16</v>
      </c>
      <c r="AV105" s="49" t="s">
        <v>17</v>
      </c>
      <c r="AW105" s="49" t="s">
        <v>18</v>
      </c>
      <c r="AX105" s="49" t="s">
        <v>19</v>
      </c>
      <c r="AY105" s="49" t="s">
        <v>20</v>
      </c>
      <c r="AZ105" s="49" t="s">
        <v>21</v>
      </c>
      <c r="BA105" s="48" t="s">
        <v>22</v>
      </c>
      <c r="BB105" s="41"/>
      <c r="BC105" s="53" t="s">
        <v>16</v>
      </c>
      <c r="BD105" s="52" t="s">
        <v>17</v>
      </c>
      <c r="BE105" s="52" t="s">
        <v>18</v>
      </c>
      <c r="BF105" s="52" t="s">
        <v>19</v>
      </c>
      <c r="BG105" s="52" t="s">
        <v>20</v>
      </c>
      <c r="BH105" s="52" t="s">
        <v>21</v>
      </c>
      <c r="BI105" s="51" t="s">
        <v>22</v>
      </c>
      <c r="BJ105" s="46"/>
      <c r="BK105" s="50" t="s">
        <v>16</v>
      </c>
      <c r="BL105" s="49" t="s">
        <v>17</v>
      </c>
      <c r="BM105" s="49" t="s">
        <v>18</v>
      </c>
      <c r="BN105" s="49" t="s">
        <v>19</v>
      </c>
      <c r="BO105" s="49" t="s">
        <v>20</v>
      </c>
      <c r="BP105" s="49" t="s">
        <v>21</v>
      </c>
      <c r="BQ105" s="48" t="s">
        <v>22</v>
      </c>
      <c r="BR105" s="46"/>
      <c r="BS105" s="50" t="s">
        <v>16</v>
      </c>
      <c r="BT105" s="49" t="s">
        <v>17</v>
      </c>
      <c r="BU105" s="49" t="s">
        <v>18</v>
      </c>
      <c r="BV105" s="49" t="s">
        <v>19</v>
      </c>
      <c r="BW105" s="49" t="s">
        <v>20</v>
      </c>
      <c r="BX105" s="49" t="s">
        <v>21</v>
      </c>
      <c r="BY105" s="48" t="s">
        <v>22</v>
      </c>
      <c r="BZ105" s="41"/>
      <c r="CA105" s="53" t="s">
        <v>16</v>
      </c>
      <c r="CB105" s="52" t="s">
        <v>17</v>
      </c>
      <c r="CC105" s="52" t="s">
        <v>18</v>
      </c>
      <c r="CD105" s="52" t="s">
        <v>19</v>
      </c>
      <c r="CE105" s="52" t="s">
        <v>20</v>
      </c>
      <c r="CF105" s="52" t="s">
        <v>21</v>
      </c>
      <c r="CG105" s="51" t="s">
        <v>22</v>
      </c>
      <c r="CH105" s="46"/>
      <c r="CI105" s="50" t="s">
        <v>16</v>
      </c>
      <c r="CJ105" s="49" t="s">
        <v>17</v>
      </c>
      <c r="CK105" s="49" t="s">
        <v>18</v>
      </c>
      <c r="CL105" s="49" t="s">
        <v>19</v>
      </c>
      <c r="CM105" s="49" t="s">
        <v>20</v>
      </c>
      <c r="CN105" s="49" t="s">
        <v>21</v>
      </c>
      <c r="CO105" s="48" t="s">
        <v>22</v>
      </c>
      <c r="CP105" s="46"/>
      <c r="CQ105" s="50" t="s">
        <v>16</v>
      </c>
      <c r="CR105" s="49" t="s">
        <v>17</v>
      </c>
      <c r="CS105" s="49" t="s">
        <v>18</v>
      </c>
      <c r="CT105" s="49" t="s">
        <v>19</v>
      </c>
      <c r="CU105" s="49" t="s">
        <v>20</v>
      </c>
      <c r="CV105" s="49" t="s">
        <v>21</v>
      </c>
      <c r="CW105" s="48" t="s">
        <v>22</v>
      </c>
      <c r="CX105" s="41"/>
      <c r="CY105" s="41"/>
      <c r="CZ105" s="41"/>
      <c r="DA105" s="41"/>
      <c r="DB105" s="41"/>
      <c r="DC105" s="41"/>
      <c r="DD105" s="41"/>
      <c r="DE105" s="41"/>
      <c r="DF105" s="41"/>
      <c r="DG105" s="41"/>
      <c r="DH105" s="41"/>
      <c r="DI105" s="41"/>
      <c r="DJ105" s="41"/>
      <c r="DK105" s="41"/>
      <c r="DL105" s="41"/>
      <c r="DM105" s="41"/>
      <c r="DN105" s="41"/>
      <c r="DO105" s="41"/>
      <c r="DP105" s="41"/>
      <c r="DQ105" s="41"/>
      <c r="DR105" s="41"/>
      <c r="DS105" s="41"/>
      <c r="DT105" s="41"/>
      <c r="DU105" s="41"/>
      <c r="DV105" s="41"/>
      <c r="DW105" s="41"/>
      <c r="DX105" s="41"/>
      <c r="DY105" s="41"/>
      <c r="DZ105" s="41"/>
      <c r="EA105" s="41"/>
      <c r="EB105" s="41"/>
      <c r="EC105" s="41"/>
      <c r="ED105" s="41"/>
      <c r="EE105" s="41"/>
      <c r="EF105" s="41"/>
      <c r="EG105" s="41"/>
      <c r="EH105" s="41"/>
      <c r="EI105" s="41"/>
      <c r="EJ105" s="41"/>
      <c r="EK105" s="41"/>
      <c r="EL105" s="41"/>
      <c r="EM105" s="41"/>
      <c r="EN105" s="41"/>
      <c r="EO105" s="41"/>
      <c r="EP105" s="41"/>
      <c r="EQ105" s="41"/>
      <c r="ER105" s="41"/>
      <c r="ES105" s="41"/>
      <c r="ET105" s="41"/>
      <c r="EU105" s="41"/>
      <c r="EV105" s="41"/>
      <c r="EW105" s="41"/>
      <c r="EX105" s="41"/>
      <c r="EY105" s="41"/>
      <c r="EZ105" s="41"/>
      <c r="FA105" s="41"/>
      <c r="FB105" s="41"/>
      <c r="FC105" s="41"/>
      <c r="FD105" s="41"/>
      <c r="FE105" s="41"/>
      <c r="FF105" s="41"/>
      <c r="FG105" s="41"/>
      <c r="FH105" s="41"/>
      <c r="FI105" s="41"/>
      <c r="FJ105" s="41"/>
      <c r="FK105" s="41"/>
      <c r="FL105" s="41"/>
      <c r="FM105" s="41"/>
      <c r="FN105" s="41"/>
      <c r="FO105" s="41"/>
      <c r="FP105" s="41"/>
      <c r="FQ105" s="41"/>
      <c r="FR105" s="41"/>
      <c r="FS105" s="41"/>
      <c r="FT105" s="41"/>
      <c r="FU105" s="41"/>
      <c r="FV105" s="41"/>
      <c r="FW105" s="41"/>
      <c r="FX105" s="41"/>
      <c r="FY105" s="41"/>
      <c r="FZ105" s="41"/>
      <c r="GA105" s="41"/>
      <c r="GB105" s="41"/>
      <c r="GC105" s="41"/>
      <c r="GD105" s="41"/>
      <c r="GE105" s="41"/>
      <c r="GF105" s="41"/>
      <c r="GG105" s="41"/>
      <c r="GH105" s="41"/>
      <c r="GI105" s="41"/>
      <c r="GJ105" s="41"/>
      <c r="GK105" s="41"/>
      <c r="GL105" s="41"/>
      <c r="GM105" s="41"/>
      <c r="GN105" s="41"/>
      <c r="GO105" s="41"/>
      <c r="GP105" s="41"/>
      <c r="GQ105" s="41"/>
      <c r="GR105" s="41"/>
      <c r="GS105" s="41"/>
      <c r="GT105" s="41"/>
      <c r="GU105" s="41"/>
      <c r="GV105" s="41"/>
      <c r="GW105" s="41"/>
      <c r="GX105" s="41"/>
      <c r="GY105" s="41"/>
      <c r="GZ105" s="41"/>
      <c r="HA105" s="41"/>
      <c r="HB105" s="41"/>
      <c r="HC105" s="41"/>
      <c r="HD105" s="41"/>
      <c r="HE105" s="41"/>
      <c r="HF105" s="41"/>
      <c r="HG105" s="41"/>
      <c r="HH105" s="41"/>
      <c r="HI105" s="41"/>
      <c r="HJ105" s="41"/>
      <c r="HK105" s="41"/>
      <c r="HL105" s="41"/>
      <c r="HM105" s="41"/>
      <c r="HN105" s="41"/>
      <c r="HO105" s="41"/>
      <c r="HP105" s="41"/>
      <c r="HQ105" s="41"/>
      <c r="HR105" s="41"/>
      <c r="HS105" s="41"/>
      <c r="HT105" s="41"/>
      <c r="HU105" s="41"/>
      <c r="HV105" s="41"/>
      <c r="HW105" s="41"/>
      <c r="HX105" s="41"/>
      <c r="HY105" s="41"/>
      <c r="HZ105" s="41"/>
      <c r="IA105" s="41"/>
      <c r="IB105" s="41"/>
      <c r="IC105" s="41"/>
      <c r="ID105" s="41"/>
      <c r="IE105" s="41"/>
      <c r="IF105" s="41"/>
      <c r="IG105" s="41"/>
    </row>
    <row r="106" spans="1:241" s="42" customFormat="1" x14ac:dyDescent="0.2">
      <c r="A106" s="40"/>
      <c r="B106" s="103" t="s">
        <v>117</v>
      </c>
      <c r="C106" s="103" t="s">
        <v>124</v>
      </c>
      <c r="D106" s="103" t="s">
        <v>131</v>
      </c>
      <c r="E106" s="47"/>
      <c r="F106" s="41"/>
      <c r="G106" s="43" t="s">
        <v>5</v>
      </c>
      <c r="H106" s="43" t="s">
        <v>5</v>
      </c>
      <c r="I106" s="43" t="s">
        <v>5</v>
      </c>
      <c r="J106" s="43">
        <v>150847</v>
      </c>
      <c r="K106" s="43">
        <v>150848</v>
      </c>
      <c r="L106" s="43">
        <v>150849</v>
      </c>
      <c r="M106" s="43">
        <v>150850</v>
      </c>
      <c r="N106" s="46"/>
      <c r="O106" s="43" t="s">
        <v>5</v>
      </c>
      <c r="P106" s="43" t="s">
        <v>5</v>
      </c>
      <c r="Q106" s="43" t="s">
        <v>5</v>
      </c>
      <c r="R106" s="43" t="s">
        <v>5</v>
      </c>
      <c r="S106" s="43" t="s">
        <v>5</v>
      </c>
      <c r="T106" s="43" t="s">
        <v>5</v>
      </c>
      <c r="U106" s="43">
        <v>150878</v>
      </c>
      <c r="V106" s="46"/>
      <c r="W106" s="43" t="s">
        <v>5</v>
      </c>
      <c r="X106" s="43" t="s">
        <v>5</v>
      </c>
      <c r="Y106" s="43" t="s">
        <v>5</v>
      </c>
      <c r="Z106" s="43" t="s">
        <v>5</v>
      </c>
      <c r="AA106" s="43" t="s">
        <v>5</v>
      </c>
      <c r="AB106" s="43" t="s">
        <v>5</v>
      </c>
      <c r="AC106" s="43">
        <v>150906</v>
      </c>
      <c r="AD106" s="41"/>
      <c r="AE106" s="43" t="s">
        <v>5</v>
      </c>
      <c r="AF106" s="43" t="s">
        <v>5</v>
      </c>
      <c r="AG106" s="43">
        <v>150937</v>
      </c>
      <c r="AH106" s="43">
        <v>150938</v>
      </c>
      <c r="AI106" s="43">
        <v>150939</v>
      </c>
      <c r="AJ106" s="43">
        <v>150940</v>
      </c>
      <c r="AK106" s="43">
        <v>150941</v>
      </c>
      <c r="AL106" s="46"/>
      <c r="AM106" s="43" t="s">
        <v>5</v>
      </c>
      <c r="AN106" s="43" t="s">
        <v>5</v>
      </c>
      <c r="AO106" s="43" t="s">
        <v>5</v>
      </c>
      <c r="AP106" s="43" t="s">
        <v>5</v>
      </c>
      <c r="AQ106" s="43">
        <v>150967</v>
      </c>
      <c r="AR106" s="43">
        <v>150968</v>
      </c>
      <c r="AS106" s="43">
        <v>150969</v>
      </c>
      <c r="AT106" s="46"/>
      <c r="AU106" s="43">
        <v>150998</v>
      </c>
      <c r="AV106" s="43">
        <v>150999</v>
      </c>
      <c r="AW106" s="43">
        <v>151000</v>
      </c>
      <c r="AX106" s="43">
        <v>151001</v>
      </c>
      <c r="AY106" s="43">
        <v>151002</v>
      </c>
      <c r="AZ106" s="43">
        <v>151003</v>
      </c>
      <c r="BA106" s="43">
        <v>151004</v>
      </c>
      <c r="BB106" s="41"/>
      <c r="BC106" s="43" t="s">
        <v>5</v>
      </c>
      <c r="BD106" s="43" t="s">
        <v>5</v>
      </c>
      <c r="BE106" s="43">
        <v>151028</v>
      </c>
      <c r="BF106" s="43">
        <v>151029</v>
      </c>
      <c r="BG106" s="43">
        <v>151030</v>
      </c>
      <c r="BH106" s="43">
        <v>151031</v>
      </c>
      <c r="BI106" s="43">
        <v>151032</v>
      </c>
      <c r="BJ106" s="46"/>
      <c r="BK106" s="43" t="s">
        <v>5</v>
      </c>
      <c r="BL106" s="43" t="s">
        <v>5</v>
      </c>
      <c r="BM106" s="43" t="s">
        <v>5</v>
      </c>
      <c r="BN106" s="43" t="s">
        <v>5</v>
      </c>
      <c r="BO106" s="43" t="s">
        <v>5</v>
      </c>
      <c r="BP106" s="43">
        <v>151059</v>
      </c>
      <c r="BQ106" s="43">
        <v>151060</v>
      </c>
      <c r="BR106" s="46"/>
      <c r="BS106" s="43" t="s">
        <v>5</v>
      </c>
      <c r="BT106" s="43">
        <v>151090</v>
      </c>
      <c r="BU106" s="43">
        <v>151091</v>
      </c>
      <c r="BV106" s="43">
        <v>151092</v>
      </c>
      <c r="BW106" s="43">
        <v>151093</v>
      </c>
      <c r="BX106" s="43">
        <v>151094</v>
      </c>
      <c r="BY106" s="43">
        <v>151095</v>
      </c>
      <c r="BZ106" s="41"/>
      <c r="CA106" s="43" t="s">
        <v>5</v>
      </c>
      <c r="CB106" s="43" t="s">
        <v>5</v>
      </c>
      <c r="CC106" s="43" t="s">
        <v>5</v>
      </c>
      <c r="CD106" s="43">
        <v>151120</v>
      </c>
      <c r="CE106" s="43">
        <v>151121</v>
      </c>
      <c r="CF106" s="43">
        <v>151122</v>
      </c>
      <c r="CG106" s="43">
        <v>151123</v>
      </c>
      <c r="CH106" s="46"/>
      <c r="CI106" s="43" t="s">
        <v>5</v>
      </c>
      <c r="CJ106" s="43" t="s">
        <v>5</v>
      </c>
      <c r="CK106" s="43" t="s">
        <v>5</v>
      </c>
      <c r="CL106" s="43" t="s">
        <v>5</v>
      </c>
      <c r="CM106" s="43" t="s">
        <v>5</v>
      </c>
      <c r="CN106" s="43" t="s">
        <v>5</v>
      </c>
      <c r="CO106" s="43">
        <v>151151</v>
      </c>
      <c r="CP106" s="46"/>
      <c r="CQ106" s="43" t="s">
        <v>5</v>
      </c>
      <c r="CR106" s="43">
        <v>151181</v>
      </c>
      <c r="CS106" s="105">
        <v>151182</v>
      </c>
      <c r="CT106" s="43">
        <v>151183</v>
      </c>
      <c r="CU106" s="43">
        <v>151184</v>
      </c>
      <c r="CV106" s="43">
        <v>151185</v>
      </c>
      <c r="CW106" s="43">
        <v>151186</v>
      </c>
      <c r="CX106" s="41"/>
      <c r="CY106" s="41"/>
      <c r="CZ106" s="41"/>
      <c r="DA106" s="41"/>
      <c r="DB106" s="41"/>
      <c r="DC106" s="41"/>
      <c r="DD106" s="41"/>
      <c r="DE106" s="41"/>
      <c r="DF106" s="41"/>
      <c r="DG106" s="41"/>
      <c r="DH106" s="41"/>
      <c r="DI106" s="41"/>
      <c r="DJ106" s="41"/>
      <c r="DK106" s="41"/>
      <c r="DL106" s="41"/>
      <c r="DM106" s="41"/>
      <c r="DN106" s="41"/>
      <c r="DO106" s="41"/>
      <c r="DP106" s="41"/>
      <c r="DQ106" s="41"/>
      <c r="DR106" s="41"/>
      <c r="DS106" s="41"/>
      <c r="DT106" s="41"/>
      <c r="DU106" s="41"/>
      <c r="DV106" s="41"/>
      <c r="DW106" s="41"/>
      <c r="DX106" s="41"/>
      <c r="DY106" s="41"/>
      <c r="DZ106" s="41"/>
      <c r="EA106" s="41"/>
      <c r="EB106" s="41"/>
      <c r="EC106" s="41"/>
      <c r="ED106" s="41"/>
      <c r="EE106" s="41"/>
      <c r="EF106" s="41"/>
      <c r="EG106" s="41"/>
      <c r="EH106" s="41"/>
      <c r="EI106" s="41"/>
      <c r="EJ106" s="41"/>
      <c r="EK106" s="41"/>
      <c r="EL106" s="41"/>
      <c r="EM106" s="41"/>
      <c r="EN106" s="41"/>
      <c r="EO106" s="41"/>
      <c r="EP106" s="41"/>
      <c r="EQ106" s="41"/>
      <c r="ER106" s="41"/>
      <c r="ES106" s="41"/>
      <c r="ET106" s="41"/>
      <c r="EU106" s="41"/>
      <c r="EV106" s="41"/>
      <c r="EW106" s="41"/>
      <c r="EX106" s="41"/>
      <c r="EY106" s="41"/>
      <c r="EZ106" s="41"/>
      <c r="FA106" s="41"/>
      <c r="FB106" s="41"/>
      <c r="FC106" s="41"/>
      <c r="FD106" s="41"/>
      <c r="FE106" s="41"/>
      <c r="FF106" s="41"/>
      <c r="FG106" s="41"/>
      <c r="FH106" s="41"/>
      <c r="FI106" s="41"/>
      <c r="FJ106" s="41"/>
      <c r="FK106" s="41"/>
      <c r="FL106" s="41"/>
      <c r="FM106" s="41"/>
      <c r="FN106" s="41"/>
      <c r="FO106" s="41"/>
      <c r="FP106" s="41"/>
      <c r="FQ106" s="41"/>
      <c r="FR106" s="41"/>
      <c r="FS106" s="41"/>
      <c r="FT106" s="41"/>
      <c r="FU106" s="41"/>
      <c r="FV106" s="41"/>
      <c r="FW106" s="41"/>
      <c r="FX106" s="41"/>
      <c r="FY106" s="41"/>
      <c r="FZ106" s="41"/>
      <c r="GA106" s="41"/>
      <c r="GB106" s="41"/>
      <c r="GC106" s="41"/>
      <c r="GD106" s="41"/>
      <c r="GE106" s="41"/>
      <c r="GF106" s="41"/>
      <c r="GG106" s="41"/>
      <c r="GH106" s="41"/>
      <c r="GI106" s="41"/>
      <c r="GJ106" s="41"/>
      <c r="GK106" s="41"/>
      <c r="GL106" s="41"/>
      <c r="GM106" s="41"/>
      <c r="GN106" s="41"/>
      <c r="GO106" s="41"/>
      <c r="GP106" s="41"/>
      <c r="GQ106" s="41"/>
      <c r="GR106" s="41"/>
      <c r="GS106" s="41"/>
      <c r="GT106" s="41"/>
      <c r="GU106" s="41"/>
      <c r="GV106" s="41"/>
      <c r="GW106" s="41"/>
      <c r="GX106" s="41"/>
      <c r="GY106" s="41"/>
      <c r="GZ106" s="41"/>
      <c r="HA106" s="41"/>
      <c r="HB106" s="41"/>
      <c r="HC106" s="41"/>
      <c r="HD106" s="41"/>
      <c r="HE106" s="41"/>
      <c r="HF106" s="41"/>
      <c r="HG106" s="41"/>
      <c r="HH106" s="41"/>
      <c r="HI106" s="41"/>
      <c r="HJ106" s="41"/>
      <c r="HK106" s="41"/>
      <c r="HL106" s="41"/>
      <c r="HM106" s="41"/>
      <c r="HN106" s="41"/>
      <c r="HO106" s="41"/>
      <c r="HP106" s="41"/>
      <c r="HQ106" s="41"/>
      <c r="HR106" s="41"/>
      <c r="HS106" s="41"/>
      <c r="HT106" s="41"/>
      <c r="HU106" s="41"/>
      <c r="HV106" s="41"/>
      <c r="HW106" s="41"/>
      <c r="HX106" s="41"/>
      <c r="HY106" s="41"/>
      <c r="HZ106" s="41"/>
      <c r="IA106" s="41"/>
      <c r="IB106" s="41"/>
      <c r="IC106" s="41"/>
      <c r="ID106" s="41"/>
      <c r="IE106" s="41"/>
      <c r="IF106" s="41"/>
      <c r="IG106" s="41"/>
    </row>
    <row r="107" spans="1:241" s="42" customFormat="1" x14ac:dyDescent="0.2">
      <c r="A107" s="40"/>
      <c r="B107" s="103" t="s">
        <v>118</v>
      </c>
      <c r="C107" s="103" t="s">
        <v>125</v>
      </c>
      <c r="D107" s="103" t="s">
        <v>132</v>
      </c>
      <c r="E107" s="47"/>
      <c r="F107" s="41"/>
      <c r="G107" s="43">
        <v>150851</v>
      </c>
      <c r="H107" s="43">
        <v>150852</v>
      </c>
      <c r="I107" s="43">
        <v>150853</v>
      </c>
      <c r="J107" s="43">
        <v>150854</v>
      </c>
      <c r="K107" s="85">
        <v>150855</v>
      </c>
      <c r="L107" s="43">
        <v>150856</v>
      </c>
      <c r="M107" s="43">
        <v>150857</v>
      </c>
      <c r="N107" s="46"/>
      <c r="O107" s="43">
        <v>150879</v>
      </c>
      <c r="P107" s="43">
        <v>150880</v>
      </c>
      <c r="Q107" s="43">
        <v>150881</v>
      </c>
      <c r="R107" s="43">
        <v>150882</v>
      </c>
      <c r="S107" s="43">
        <v>150883</v>
      </c>
      <c r="T107" s="43">
        <v>150884</v>
      </c>
      <c r="U107" s="43">
        <v>150885</v>
      </c>
      <c r="V107" s="46"/>
      <c r="W107" s="43">
        <v>150907</v>
      </c>
      <c r="X107" s="43">
        <v>150908</v>
      </c>
      <c r="Y107" s="43">
        <v>150909</v>
      </c>
      <c r="Z107" s="43">
        <v>150910</v>
      </c>
      <c r="AA107" s="43">
        <v>150911</v>
      </c>
      <c r="AB107" s="43">
        <v>150912</v>
      </c>
      <c r="AC107" s="43">
        <v>150913</v>
      </c>
      <c r="AD107" s="41"/>
      <c r="AE107" s="43">
        <v>150942</v>
      </c>
      <c r="AF107" s="43">
        <v>150943</v>
      </c>
      <c r="AG107" s="43">
        <v>150944</v>
      </c>
      <c r="AH107" s="43">
        <v>150945</v>
      </c>
      <c r="AI107" s="43">
        <v>150946</v>
      </c>
      <c r="AJ107" s="43">
        <v>150947</v>
      </c>
      <c r="AK107" s="43">
        <v>150948</v>
      </c>
      <c r="AL107" s="46"/>
      <c r="AM107" s="43">
        <v>150970</v>
      </c>
      <c r="AN107" s="43">
        <v>150971</v>
      </c>
      <c r="AO107" s="43">
        <v>150972</v>
      </c>
      <c r="AP107" s="43">
        <v>150973</v>
      </c>
      <c r="AQ107" s="43">
        <v>150974</v>
      </c>
      <c r="AR107" s="43">
        <v>150975</v>
      </c>
      <c r="AS107" s="105">
        <v>150976</v>
      </c>
      <c r="AT107" s="46"/>
      <c r="AU107" s="43">
        <v>151005</v>
      </c>
      <c r="AV107" s="43">
        <v>151006</v>
      </c>
      <c r="AW107" s="43">
        <v>151007</v>
      </c>
      <c r="AX107" s="43">
        <v>151008</v>
      </c>
      <c r="AY107" s="43">
        <v>151009</v>
      </c>
      <c r="AZ107" s="43">
        <v>151010</v>
      </c>
      <c r="BA107" s="43">
        <v>151011</v>
      </c>
      <c r="BB107" s="41"/>
      <c r="BC107" s="43">
        <v>151033</v>
      </c>
      <c r="BD107" s="43">
        <v>151034</v>
      </c>
      <c r="BE107" s="43">
        <v>151035</v>
      </c>
      <c r="BF107" s="43">
        <v>151036</v>
      </c>
      <c r="BG107" s="43">
        <v>151037</v>
      </c>
      <c r="BH107" s="85">
        <v>151038</v>
      </c>
      <c r="BI107" s="43">
        <v>151039</v>
      </c>
      <c r="BJ107" s="46"/>
      <c r="BK107" s="43">
        <v>151061</v>
      </c>
      <c r="BL107" s="43">
        <v>151062</v>
      </c>
      <c r="BM107" s="43">
        <v>151063</v>
      </c>
      <c r="BN107" s="43">
        <v>151064</v>
      </c>
      <c r="BO107" s="43">
        <v>151065</v>
      </c>
      <c r="BP107" s="43">
        <v>151066</v>
      </c>
      <c r="BQ107" s="43">
        <v>151067</v>
      </c>
      <c r="BR107" s="46"/>
      <c r="BS107" s="43">
        <v>151096</v>
      </c>
      <c r="BT107" s="43">
        <v>151097</v>
      </c>
      <c r="BU107" s="43">
        <v>151098</v>
      </c>
      <c r="BV107" s="43">
        <v>151099</v>
      </c>
      <c r="BW107" s="85">
        <v>151100</v>
      </c>
      <c r="BX107" s="43">
        <v>151101</v>
      </c>
      <c r="BY107" s="43">
        <v>151102</v>
      </c>
      <c r="BZ107" s="41"/>
      <c r="CA107" s="43">
        <v>151124</v>
      </c>
      <c r="CB107" s="43">
        <v>151125</v>
      </c>
      <c r="CC107" s="43">
        <v>151126</v>
      </c>
      <c r="CD107" s="43">
        <v>151127</v>
      </c>
      <c r="CE107" s="43">
        <v>151128</v>
      </c>
      <c r="CF107" s="43">
        <v>151129</v>
      </c>
      <c r="CG107" s="43">
        <v>151130</v>
      </c>
      <c r="CH107" s="46"/>
      <c r="CI107" s="55">
        <v>151152</v>
      </c>
      <c r="CJ107" s="43">
        <v>151153</v>
      </c>
      <c r="CK107" s="43">
        <v>151154</v>
      </c>
      <c r="CL107" s="43">
        <v>151155</v>
      </c>
      <c r="CM107" s="43">
        <v>151156</v>
      </c>
      <c r="CN107" s="43">
        <v>151157</v>
      </c>
      <c r="CO107" s="43">
        <v>151158</v>
      </c>
      <c r="CP107" s="46"/>
      <c r="CQ107" s="43">
        <v>151187</v>
      </c>
      <c r="CR107" s="43">
        <v>151188</v>
      </c>
      <c r="CS107" s="105">
        <v>151189</v>
      </c>
      <c r="CT107" s="105">
        <v>151190</v>
      </c>
      <c r="CU107" s="105">
        <v>151191</v>
      </c>
      <c r="CV107" s="85">
        <v>151192</v>
      </c>
      <c r="CW107" s="43">
        <v>151193</v>
      </c>
      <c r="CX107" s="41"/>
      <c r="CY107" s="41"/>
      <c r="CZ107" s="41"/>
      <c r="DA107" s="41"/>
      <c r="DB107" s="41"/>
      <c r="DC107" s="41"/>
      <c r="DD107" s="41"/>
      <c r="DE107" s="41"/>
      <c r="DF107" s="41"/>
      <c r="DG107" s="41"/>
      <c r="DH107" s="41"/>
      <c r="DI107" s="41"/>
      <c r="DJ107" s="41"/>
      <c r="DK107" s="41"/>
      <c r="DL107" s="41"/>
      <c r="DM107" s="41"/>
      <c r="DN107" s="41"/>
      <c r="DO107" s="41"/>
      <c r="DP107" s="41"/>
      <c r="DQ107" s="41"/>
      <c r="DR107" s="41"/>
      <c r="DS107" s="41"/>
      <c r="DT107" s="41"/>
      <c r="DU107" s="41"/>
      <c r="DV107" s="41"/>
      <c r="DW107" s="41"/>
      <c r="DX107" s="41"/>
      <c r="DY107" s="41"/>
      <c r="DZ107" s="41"/>
      <c r="EA107" s="41"/>
      <c r="EB107" s="41"/>
      <c r="EC107" s="41"/>
      <c r="ED107" s="41"/>
      <c r="EE107" s="41"/>
      <c r="EF107" s="41"/>
      <c r="EG107" s="41"/>
      <c r="EH107" s="41"/>
      <c r="EI107" s="41"/>
      <c r="EJ107" s="41"/>
      <c r="EK107" s="41"/>
      <c r="EL107" s="41"/>
      <c r="EM107" s="41"/>
      <c r="EN107" s="41"/>
      <c r="EO107" s="41"/>
      <c r="EP107" s="41"/>
      <c r="EQ107" s="41"/>
      <c r="ER107" s="41"/>
      <c r="ES107" s="41"/>
      <c r="ET107" s="41"/>
      <c r="EU107" s="41"/>
      <c r="EV107" s="41"/>
      <c r="EW107" s="41"/>
      <c r="EX107" s="41"/>
      <c r="EY107" s="41"/>
      <c r="EZ107" s="41"/>
      <c r="FA107" s="41"/>
      <c r="FB107" s="41"/>
      <c r="FC107" s="41"/>
      <c r="FD107" s="41"/>
      <c r="FE107" s="41"/>
      <c r="FF107" s="41"/>
      <c r="FG107" s="41"/>
      <c r="FH107" s="41"/>
      <c r="FI107" s="41"/>
      <c r="FJ107" s="41"/>
      <c r="FK107" s="41"/>
      <c r="FL107" s="41"/>
      <c r="FM107" s="41"/>
      <c r="FN107" s="41"/>
      <c r="FO107" s="41"/>
      <c r="FP107" s="41"/>
      <c r="FQ107" s="41"/>
      <c r="FR107" s="41"/>
      <c r="FS107" s="41"/>
      <c r="FT107" s="41"/>
      <c r="FU107" s="41"/>
      <c r="FV107" s="41"/>
      <c r="FW107" s="41"/>
      <c r="FX107" s="41"/>
      <c r="FY107" s="41"/>
      <c r="FZ107" s="41"/>
      <c r="GA107" s="41"/>
      <c r="GB107" s="41"/>
      <c r="GC107" s="41"/>
      <c r="GD107" s="41"/>
      <c r="GE107" s="41"/>
      <c r="GF107" s="41"/>
      <c r="GG107" s="41"/>
      <c r="GH107" s="41"/>
      <c r="GI107" s="41"/>
      <c r="GJ107" s="41"/>
      <c r="GK107" s="41"/>
      <c r="GL107" s="41"/>
      <c r="GM107" s="41"/>
      <c r="GN107" s="41"/>
      <c r="GO107" s="41"/>
      <c r="GP107" s="41"/>
      <c r="GQ107" s="41"/>
      <c r="GR107" s="41"/>
      <c r="GS107" s="41"/>
      <c r="GT107" s="41"/>
      <c r="GU107" s="41"/>
      <c r="GV107" s="41"/>
      <c r="GW107" s="41"/>
      <c r="GX107" s="41"/>
      <c r="GY107" s="41"/>
      <c r="GZ107" s="41"/>
      <c r="HA107" s="41"/>
      <c r="HB107" s="41"/>
      <c r="HC107" s="41"/>
      <c r="HD107" s="41"/>
      <c r="HE107" s="41"/>
      <c r="HF107" s="41"/>
      <c r="HG107" s="41"/>
      <c r="HH107" s="41"/>
      <c r="HI107" s="41"/>
      <c r="HJ107" s="41"/>
      <c r="HK107" s="41"/>
      <c r="HL107" s="41"/>
      <c r="HM107" s="41"/>
      <c r="HN107" s="41"/>
      <c r="HO107" s="41"/>
      <c r="HP107" s="41"/>
      <c r="HQ107" s="41"/>
      <c r="HR107" s="41"/>
      <c r="HS107" s="41"/>
      <c r="HT107" s="41"/>
      <c r="HU107" s="41"/>
      <c r="HV107" s="41"/>
      <c r="HW107" s="41"/>
      <c r="HX107" s="41"/>
      <c r="HY107" s="41"/>
      <c r="HZ107" s="41"/>
      <c r="IA107" s="41"/>
      <c r="IB107" s="41"/>
      <c r="IC107" s="41"/>
      <c r="ID107" s="41"/>
      <c r="IE107" s="41"/>
      <c r="IF107" s="41"/>
      <c r="IG107" s="41"/>
    </row>
    <row r="108" spans="1:241" s="42" customFormat="1" x14ac:dyDescent="0.2">
      <c r="A108" s="40"/>
      <c r="B108" s="103" t="s">
        <v>119</v>
      </c>
      <c r="C108" s="103" t="s">
        <v>126</v>
      </c>
      <c r="D108" s="103" t="s">
        <v>133</v>
      </c>
      <c r="E108" s="47"/>
      <c r="F108" s="41"/>
      <c r="G108" s="43">
        <v>150858</v>
      </c>
      <c r="H108" s="43">
        <v>150859</v>
      </c>
      <c r="I108" s="43">
        <v>150860</v>
      </c>
      <c r="J108" s="43">
        <v>150861</v>
      </c>
      <c r="K108" s="43">
        <v>150862</v>
      </c>
      <c r="L108" s="43">
        <v>150863</v>
      </c>
      <c r="M108" s="43">
        <v>150864</v>
      </c>
      <c r="N108" s="46"/>
      <c r="O108" s="43">
        <v>150886</v>
      </c>
      <c r="P108" s="43">
        <v>150887</v>
      </c>
      <c r="Q108" s="43">
        <v>150888</v>
      </c>
      <c r="R108" s="43">
        <v>150889</v>
      </c>
      <c r="S108" s="43">
        <v>150890</v>
      </c>
      <c r="T108" s="83">
        <v>150891</v>
      </c>
      <c r="U108" s="43">
        <v>150892</v>
      </c>
      <c r="V108" s="46"/>
      <c r="W108" s="85">
        <v>150914</v>
      </c>
      <c r="X108" s="43">
        <v>150915</v>
      </c>
      <c r="Y108" s="43">
        <v>150916</v>
      </c>
      <c r="Z108" s="43">
        <v>150917</v>
      </c>
      <c r="AA108" s="43">
        <v>150918</v>
      </c>
      <c r="AB108" s="43">
        <v>150919</v>
      </c>
      <c r="AC108" s="43">
        <v>150920</v>
      </c>
      <c r="AD108" s="41"/>
      <c r="AE108" s="43">
        <v>150949</v>
      </c>
      <c r="AF108" s="43">
        <v>150950</v>
      </c>
      <c r="AG108" s="89">
        <v>150951</v>
      </c>
      <c r="AH108" s="43">
        <v>150952</v>
      </c>
      <c r="AI108" s="43">
        <v>150953</v>
      </c>
      <c r="AJ108" s="43">
        <v>150954</v>
      </c>
      <c r="AK108" s="43">
        <v>150955</v>
      </c>
      <c r="AL108" s="46"/>
      <c r="AM108" s="105">
        <v>150977</v>
      </c>
      <c r="AN108" s="43">
        <v>150978</v>
      </c>
      <c r="AO108" s="43">
        <v>150979</v>
      </c>
      <c r="AP108" s="43">
        <v>150980</v>
      </c>
      <c r="AQ108" s="43">
        <v>150981</v>
      </c>
      <c r="AR108" s="43">
        <v>150982</v>
      </c>
      <c r="AS108" s="43">
        <v>150983</v>
      </c>
      <c r="AT108" s="46"/>
      <c r="AU108" s="43">
        <v>151012</v>
      </c>
      <c r="AV108" s="85">
        <v>151013</v>
      </c>
      <c r="AW108" s="43">
        <v>151014</v>
      </c>
      <c r="AX108" s="43">
        <v>151015</v>
      </c>
      <c r="AY108" s="43">
        <v>151016</v>
      </c>
      <c r="AZ108" s="43">
        <v>151017</v>
      </c>
      <c r="BA108" s="43">
        <v>151018</v>
      </c>
      <c r="BB108" s="41"/>
      <c r="BC108" s="43">
        <v>151040</v>
      </c>
      <c r="BD108" s="43">
        <v>151041</v>
      </c>
      <c r="BE108" s="43">
        <v>151042</v>
      </c>
      <c r="BF108" s="43">
        <v>151043</v>
      </c>
      <c r="BG108" s="43">
        <v>151044</v>
      </c>
      <c r="BH108" s="43">
        <v>151045</v>
      </c>
      <c r="BI108" s="43">
        <v>151046</v>
      </c>
      <c r="BJ108" s="46"/>
      <c r="BK108" s="43">
        <v>151068</v>
      </c>
      <c r="BL108" s="43">
        <v>151069</v>
      </c>
      <c r="BM108" s="43">
        <v>151070</v>
      </c>
      <c r="BN108" s="43">
        <v>151071</v>
      </c>
      <c r="BO108" s="43">
        <v>151072</v>
      </c>
      <c r="BP108" s="43">
        <v>151073</v>
      </c>
      <c r="BQ108" s="43">
        <v>151074</v>
      </c>
      <c r="BR108" s="46"/>
      <c r="BS108" s="43">
        <v>151103</v>
      </c>
      <c r="BT108" s="43">
        <v>151104</v>
      </c>
      <c r="BU108" s="43">
        <v>151105</v>
      </c>
      <c r="BV108" s="43">
        <v>151106</v>
      </c>
      <c r="BW108" s="43">
        <v>151107</v>
      </c>
      <c r="BX108" s="43">
        <v>151108</v>
      </c>
      <c r="BY108" s="43">
        <v>151109</v>
      </c>
      <c r="BZ108" s="41"/>
      <c r="CA108" s="43">
        <v>151131</v>
      </c>
      <c r="CB108" s="43">
        <v>151132</v>
      </c>
      <c r="CC108" s="43">
        <v>151133</v>
      </c>
      <c r="CD108" s="43">
        <v>151134</v>
      </c>
      <c r="CE108" s="43">
        <v>151135</v>
      </c>
      <c r="CF108" s="43">
        <v>151136</v>
      </c>
      <c r="CG108" s="43">
        <v>151137</v>
      </c>
      <c r="CH108" s="46"/>
      <c r="CI108" s="43">
        <v>151159</v>
      </c>
      <c r="CJ108" s="43">
        <v>151160</v>
      </c>
      <c r="CK108" s="85">
        <v>151161</v>
      </c>
      <c r="CL108" s="43">
        <v>151162</v>
      </c>
      <c r="CM108" s="43">
        <v>151163</v>
      </c>
      <c r="CN108" s="43">
        <v>151164</v>
      </c>
      <c r="CO108" s="43">
        <v>151165</v>
      </c>
      <c r="CP108" s="46"/>
      <c r="CQ108" s="43">
        <v>151194</v>
      </c>
      <c r="CR108" s="43">
        <v>151195</v>
      </c>
      <c r="CS108" s="105">
        <v>151196</v>
      </c>
      <c r="CT108" s="43">
        <v>151197</v>
      </c>
      <c r="CU108" s="43">
        <v>151198</v>
      </c>
      <c r="CV108" s="43">
        <v>151199</v>
      </c>
      <c r="CW108" s="43">
        <v>151200</v>
      </c>
      <c r="CX108" s="41"/>
      <c r="CY108" s="41"/>
      <c r="CZ108" s="41"/>
      <c r="DA108" s="41"/>
      <c r="DB108" s="41"/>
      <c r="DC108" s="41"/>
      <c r="DD108" s="41"/>
      <c r="DE108" s="41"/>
      <c r="DF108" s="41"/>
      <c r="DG108" s="41"/>
      <c r="DH108" s="41"/>
      <c r="DI108" s="41"/>
      <c r="DJ108" s="41"/>
      <c r="DK108" s="41"/>
      <c r="DL108" s="41"/>
      <c r="DM108" s="41"/>
      <c r="DN108" s="41"/>
      <c r="DO108" s="41"/>
      <c r="DP108" s="41"/>
      <c r="DQ108" s="41"/>
      <c r="DR108" s="41"/>
      <c r="DS108" s="41"/>
      <c r="DT108" s="41"/>
      <c r="DU108" s="41"/>
      <c r="DV108" s="41"/>
      <c r="DW108" s="41"/>
      <c r="DX108" s="41"/>
      <c r="DY108" s="41"/>
      <c r="DZ108" s="41"/>
      <c r="EA108" s="41"/>
      <c r="EB108" s="41"/>
      <c r="EC108" s="41"/>
      <c r="ED108" s="41"/>
      <c r="EE108" s="41"/>
      <c r="EF108" s="41"/>
      <c r="EG108" s="41"/>
      <c r="EH108" s="41"/>
      <c r="EI108" s="41"/>
      <c r="EJ108" s="41"/>
      <c r="EK108" s="41"/>
      <c r="EL108" s="41"/>
      <c r="EM108" s="41"/>
      <c r="EN108" s="41"/>
      <c r="EO108" s="41"/>
      <c r="EP108" s="41"/>
      <c r="EQ108" s="41"/>
      <c r="ER108" s="41"/>
      <c r="ES108" s="41"/>
      <c r="ET108" s="41"/>
      <c r="EU108" s="41"/>
      <c r="EV108" s="41"/>
      <c r="EW108" s="41"/>
      <c r="EX108" s="41"/>
      <c r="EY108" s="41"/>
      <c r="EZ108" s="41"/>
      <c r="FA108" s="41"/>
      <c r="FB108" s="41"/>
      <c r="FC108" s="41"/>
      <c r="FD108" s="41"/>
      <c r="FE108" s="41"/>
      <c r="FF108" s="41"/>
      <c r="FG108" s="41"/>
      <c r="FH108" s="41"/>
      <c r="FI108" s="41"/>
      <c r="FJ108" s="41"/>
      <c r="FK108" s="41"/>
      <c r="FL108" s="41"/>
      <c r="FM108" s="41"/>
      <c r="FN108" s="41"/>
      <c r="FO108" s="41"/>
      <c r="FP108" s="41"/>
      <c r="FQ108" s="41"/>
      <c r="FR108" s="41"/>
      <c r="FS108" s="41"/>
      <c r="FT108" s="41"/>
      <c r="FU108" s="41"/>
      <c r="FV108" s="41"/>
      <c r="FW108" s="41"/>
      <c r="FX108" s="41"/>
      <c r="FY108" s="41"/>
      <c r="FZ108" s="41"/>
      <c r="GA108" s="41"/>
      <c r="GB108" s="41"/>
      <c r="GC108" s="41"/>
      <c r="GD108" s="41"/>
      <c r="GE108" s="41"/>
      <c r="GF108" s="41"/>
      <c r="GG108" s="41"/>
      <c r="GH108" s="41"/>
      <c r="GI108" s="41"/>
      <c r="GJ108" s="41"/>
      <c r="GK108" s="41"/>
      <c r="GL108" s="41"/>
      <c r="GM108" s="41"/>
      <c r="GN108" s="41"/>
      <c r="GO108" s="41"/>
      <c r="GP108" s="41"/>
      <c r="GQ108" s="41"/>
      <c r="GR108" s="41"/>
      <c r="GS108" s="41"/>
      <c r="GT108" s="41"/>
      <c r="GU108" s="41"/>
      <c r="GV108" s="41"/>
      <c r="GW108" s="41"/>
      <c r="GX108" s="41"/>
      <c r="GY108" s="41"/>
      <c r="GZ108" s="41"/>
      <c r="HA108" s="41"/>
      <c r="HB108" s="41"/>
      <c r="HC108" s="41"/>
      <c r="HD108" s="41"/>
      <c r="HE108" s="41"/>
      <c r="HF108" s="41"/>
      <c r="HG108" s="41"/>
      <c r="HH108" s="41"/>
      <c r="HI108" s="41"/>
      <c r="HJ108" s="41"/>
      <c r="HK108" s="41"/>
      <c r="HL108" s="41"/>
      <c r="HM108" s="41"/>
      <c r="HN108" s="41"/>
      <c r="HO108" s="41"/>
      <c r="HP108" s="41"/>
      <c r="HQ108" s="41"/>
      <c r="HR108" s="41"/>
      <c r="HS108" s="41"/>
      <c r="HT108" s="41"/>
      <c r="HU108" s="41"/>
      <c r="HV108" s="41"/>
      <c r="HW108" s="41"/>
      <c r="HX108" s="41"/>
      <c r="HY108" s="41"/>
      <c r="HZ108" s="41"/>
      <c r="IA108" s="41"/>
      <c r="IB108" s="41"/>
      <c r="IC108" s="41"/>
      <c r="ID108" s="41"/>
      <c r="IE108" s="41"/>
      <c r="IF108" s="41"/>
      <c r="IG108" s="41"/>
    </row>
    <row r="109" spans="1:241" s="42" customFormat="1" x14ac:dyDescent="0.2">
      <c r="A109" s="40"/>
      <c r="B109" s="103" t="s">
        <v>120</v>
      </c>
      <c r="C109" s="103" t="s">
        <v>127</v>
      </c>
      <c r="D109" s="103" t="s">
        <v>134</v>
      </c>
      <c r="E109" s="47"/>
      <c r="F109" s="41"/>
      <c r="G109" s="43">
        <v>150865</v>
      </c>
      <c r="H109" s="83">
        <v>150866</v>
      </c>
      <c r="I109" s="43">
        <v>150867</v>
      </c>
      <c r="J109" s="43">
        <v>150868</v>
      </c>
      <c r="K109" s="43">
        <v>150869</v>
      </c>
      <c r="L109" s="43">
        <v>150870</v>
      </c>
      <c r="M109" s="43">
        <v>150871</v>
      </c>
      <c r="N109" s="46"/>
      <c r="O109" s="43">
        <v>150893</v>
      </c>
      <c r="P109" s="43">
        <v>150894</v>
      </c>
      <c r="Q109" s="43">
        <v>150895</v>
      </c>
      <c r="R109" s="43">
        <v>150896</v>
      </c>
      <c r="S109" s="43">
        <v>150897</v>
      </c>
      <c r="T109" s="43">
        <v>150898</v>
      </c>
      <c r="U109" s="43">
        <v>150899</v>
      </c>
      <c r="V109" s="46"/>
      <c r="W109" s="43">
        <v>150921</v>
      </c>
      <c r="X109" s="43">
        <v>150922</v>
      </c>
      <c r="Y109" s="43">
        <v>150923</v>
      </c>
      <c r="Z109" s="43">
        <v>150924</v>
      </c>
      <c r="AA109" s="43">
        <v>150925</v>
      </c>
      <c r="AB109" s="43">
        <v>150926</v>
      </c>
      <c r="AC109" s="43">
        <v>150927</v>
      </c>
      <c r="AD109" s="41"/>
      <c r="AE109" s="43">
        <v>150956</v>
      </c>
      <c r="AF109" s="43">
        <v>150957</v>
      </c>
      <c r="AG109" s="43">
        <v>150958</v>
      </c>
      <c r="AH109" s="43">
        <v>150959</v>
      </c>
      <c r="AI109" s="43">
        <v>150960</v>
      </c>
      <c r="AJ109" s="43">
        <v>150961</v>
      </c>
      <c r="AK109" s="43">
        <v>150962</v>
      </c>
      <c r="AL109" s="46"/>
      <c r="AM109" s="43">
        <v>150984</v>
      </c>
      <c r="AN109" s="43">
        <v>150985</v>
      </c>
      <c r="AO109" s="43">
        <v>150986</v>
      </c>
      <c r="AP109" s="43">
        <v>150987</v>
      </c>
      <c r="AQ109" s="43">
        <v>150988</v>
      </c>
      <c r="AR109" s="43">
        <v>150989</v>
      </c>
      <c r="AS109" s="43">
        <v>150990</v>
      </c>
      <c r="AT109" s="46"/>
      <c r="AU109" s="43">
        <v>151019</v>
      </c>
      <c r="AV109" s="43">
        <v>151020</v>
      </c>
      <c r="AW109" s="43">
        <v>151021</v>
      </c>
      <c r="AX109" s="43">
        <v>151022</v>
      </c>
      <c r="AY109" s="43">
        <v>151023</v>
      </c>
      <c r="AZ109" s="43">
        <v>151024</v>
      </c>
      <c r="BA109" s="43">
        <v>151025</v>
      </c>
      <c r="BB109" s="41"/>
      <c r="BC109" s="43">
        <v>151047</v>
      </c>
      <c r="BD109" s="43">
        <v>151048</v>
      </c>
      <c r="BE109" s="43">
        <v>151049</v>
      </c>
      <c r="BF109" s="43">
        <v>151050</v>
      </c>
      <c r="BG109" s="43">
        <v>151051</v>
      </c>
      <c r="BH109" s="43">
        <v>151052</v>
      </c>
      <c r="BI109" s="43">
        <v>151053</v>
      </c>
      <c r="BJ109" s="46"/>
      <c r="BK109" s="43">
        <v>151075</v>
      </c>
      <c r="BL109" s="43">
        <v>151076</v>
      </c>
      <c r="BM109" s="43">
        <v>151077</v>
      </c>
      <c r="BN109" s="43">
        <v>151078</v>
      </c>
      <c r="BO109" s="85">
        <v>151079</v>
      </c>
      <c r="BP109" s="43">
        <v>151080</v>
      </c>
      <c r="BQ109" s="43">
        <v>151081</v>
      </c>
      <c r="BR109" s="46"/>
      <c r="BS109" s="43">
        <v>151110</v>
      </c>
      <c r="BT109" s="43">
        <v>151111</v>
      </c>
      <c r="BU109" s="43">
        <v>151112</v>
      </c>
      <c r="BV109" s="43">
        <v>151113</v>
      </c>
      <c r="BW109" s="43">
        <v>151114</v>
      </c>
      <c r="BX109" s="43">
        <v>151115</v>
      </c>
      <c r="BY109" s="43">
        <v>151116</v>
      </c>
      <c r="BZ109" s="41"/>
      <c r="CA109" s="43">
        <v>151138</v>
      </c>
      <c r="CB109" s="43">
        <v>151139</v>
      </c>
      <c r="CC109" s="43">
        <v>151140</v>
      </c>
      <c r="CD109" s="43">
        <v>151141</v>
      </c>
      <c r="CE109" s="43">
        <v>151142</v>
      </c>
      <c r="CF109" s="43">
        <v>151143</v>
      </c>
      <c r="CG109" s="43">
        <v>151144</v>
      </c>
      <c r="CH109" s="46"/>
      <c r="CI109" s="43">
        <v>151166</v>
      </c>
      <c r="CJ109" s="43">
        <v>151167</v>
      </c>
      <c r="CK109" s="43">
        <v>151168</v>
      </c>
      <c r="CL109" s="43">
        <v>151169</v>
      </c>
      <c r="CM109" s="43">
        <v>151170</v>
      </c>
      <c r="CN109" s="43">
        <v>151171</v>
      </c>
      <c r="CO109" s="105">
        <v>151172</v>
      </c>
      <c r="CP109" s="46"/>
      <c r="CQ109" s="43">
        <v>151201</v>
      </c>
      <c r="CR109" s="43">
        <v>151202</v>
      </c>
      <c r="CS109" s="105">
        <v>151203</v>
      </c>
      <c r="CT109" s="43">
        <v>151204</v>
      </c>
      <c r="CU109" s="43">
        <v>151205</v>
      </c>
      <c r="CV109" s="43">
        <v>151206</v>
      </c>
      <c r="CW109" s="43">
        <v>151207</v>
      </c>
      <c r="CX109" s="41"/>
      <c r="CY109" s="41"/>
      <c r="CZ109" s="41"/>
      <c r="DA109" s="41"/>
      <c r="DB109" s="41"/>
      <c r="DC109" s="41"/>
      <c r="DD109" s="41"/>
      <c r="DE109" s="41"/>
      <c r="DF109" s="41"/>
      <c r="DG109" s="41"/>
      <c r="DH109" s="41"/>
      <c r="DI109" s="41"/>
      <c r="DJ109" s="41"/>
      <c r="DK109" s="41"/>
      <c r="DL109" s="41"/>
      <c r="DM109" s="41"/>
      <c r="DN109" s="41"/>
      <c r="DO109" s="41"/>
      <c r="DP109" s="41"/>
      <c r="DQ109" s="41"/>
      <c r="DR109" s="41"/>
      <c r="DS109" s="41"/>
      <c r="DT109" s="41"/>
      <c r="DU109" s="41"/>
      <c r="DV109" s="41"/>
      <c r="DW109" s="41"/>
      <c r="DX109" s="41"/>
      <c r="DY109" s="41"/>
      <c r="DZ109" s="41"/>
      <c r="EA109" s="41"/>
      <c r="EB109" s="41"/>
      <c r="EC109" s="41"/>
      <c r="ED109" s="41"/>
      <c r="EE109" s="41"/>
      <c r="EF109" s="41"/>
      <c r="EG109" s="41"/>
      <c r="EH109" s="41"/>
      <c r="EI109" s="41"/>
      <c r="EJ109" s="41"/>
      <c r="EK109" s="41"/>
      <c r="EL109" s="41"/>
      <c r="EM109" s="41"/>
      <c r="EN109" s="41"/>
      <c r="EO109" s="41"/>
      <c r="EP109" s="41"/>
      <c r="EQ109" s="41"/>
      <c r="ER109" s="41"/>
      <c r="ES109" s="41"/>
      <c r="ET109" s="41"/>
      <c r="EU109" s="41"/>
      <c r="EV109" s="41"/>
      <c r="EW109" s="41"/>
      <c r="EX109" s="41"/>
      <c r="EY109" s="41"/>
      <c r="EZ109" s="41"/>
      <c r="FA109" s="41"/>
      <c r="FB109" s="41"/>
      <c r="FC109" s="41"/>
      <c r="FD109" s="41"/>
      <c r="FE109" s="41"/>
      <c r="FF109" s="41"/>
      <c r="FG109" s="41"/>
      <c r="FH109" s="41"/>
      <c r="FI109" s="41"/>
      <c r="FJ109" s="41"/>
      <c r="FK109" s="41"/>
      <c r="FL109" s="41"/>
      <c r="FM109" s="41"/>
      <c r="FN109" s="41"/>
      <c r="FO109" s="41"/>
      <c r="FP109" s="41"/>
      <c r="FQ109" s="41"/>
      <c r="FR109" s="41"/>
      <c r="FS109" s="41"/>
      <c r="FT109" s="41"/>
      <c r="FU109" s="41"/>
      <c r="FV109" s="41"/>
      <c r="FW109" s="41"/>
      <c r="FX109" s="41"/>
      <c r="FY109" s="41"/>
      <c r="FZ109" s="41"/>
      <c r="GA109" s="41"/>
      <c r="GB109" s="41"/>
      <c r="GC109" s="41"/>
      <c r="GD109" s="41"/>
      <c r="GE109" s="41"/>
      <c r="GF109" s="41"/>
      <c r="GG109" s="41"/>
      <c r="GH109" s="41"/>
      <c r="GI109" s="41"/>
      <c r="GJ109" s="41"/>
      <c r="GK109" s="41"/>
      <c r="GL109" s="41"/>
      <c r="GM109" s="41"/>
      <c r="GN109" s="41"/>
      <c r="GO109" s="41"/>
      <c r="GP109" s="41"/>
      <c r="GQ109" s="41"/>
      <c r="GR109" s="41"/>
      <c r="GS109" s="41"/>
      <c r="GT109" s="41"/>
      <c r="GU109" s="41"/>
      <c r="GV109" s="41"/>
      <c r="GW109" s="41"/>
      <c r="GX109" s="41"/>
      <c r="GY109" s="41"/>
      <c r="GZ109" s="41"/>
      <c r="HA109" s="41"/>
      <c r="HB109" s="41"/>
      <c r="HC109" s="41"/>
      <c r="HD109" s="41"/>
      <c r="HE109" s="41"/>
      <c r="HF109" s="41"/>
      <c r="HG109" s="41"/>
      <c r="HH109" s="41"/>
      <c r="HI109" s="41"/>
      <c r="HJ109" s="41"/>
      <c r="HK109" s="41"/>
      <c r="HL109" s="41"/>
      <c r="HM109" s="41"/>
      <c r="HN109" s="41"/>
      <c r="HO109" s="41"/>
      <c r="HP109" s="41"/>
      <c r="HQ109" s="41"/>
      <c r="HR109" s="41"/>
      <c r="HS109" s="41"/>
      <c r="HT109" s="41"/>
      <c r="HU109" s="41"/>
      <c r="HV109" s="41"/>
      <c r="HW109" s="41"/>
      <c r="HX109" s="41"/>
      <c r="HY109" s="41"/>
      <c r="HZ109" s="41"/>
      <c r="IA109" s="41"/>
      <c r="IB109" s="41"/>
      <c r="IC109" s="41"/>
      <c r="ID109" s="41"/>
      <c r="IE109" s="41"/>
      <c r="IF109" s="41"/>
      <c r="IG109" s="41"/>
    </row>
    <row r="110" spans="1:241" s="42" customFormat="1" x14ac:dyDescent="0.2">
      <c r="A110" s="40"/>
      <c r="B110" s="103" t="s">
        <v>121</v>
      </c>
      <c r="C110" s="103" t="s">
        <v>128</v>
      </c>
      <c r="D110" s="103" t="s">
        <v>135</v>
      </c>
      <c r="E110" s="47"/>
      <c r="F110" s="41"/>
      <c r="G110" s="43">
        <v>150872</v>
      </c>
      <c r="H110" s="43">
        <v>150873</v>
      </c>
      <c r="I110" s="43">
        <v>150874</v>
      </c>
      <c r="J110" s="43">
        <v>150875</v>
      </c>
      <c r="K110" s="43">
        <v>150876</v>
      </c>
      <c r="L110" s="43">
        <v>150877</v>
      </c>
      <c r="M110" s="43" t="s">
        <v>5</v>
      </c>
      <c r="N110" s="46"/>
      <c r="O110" s="43">
        <v>150900</v>
      </c>
      <c r="P110" s="43">
        <v>150901</v>
      </c>
      <c r="Q110" s="43">
        <v>150902</v>
      </c>
      <c r="R110" s="43">
        <v>150903</v>
      </c>
      <c r="S110" s="43">
        <v>150904</v>
      </c>
      <c r="T110" s="85">
        <v>150905</v>
      </c>
      <c r="U110" s="43" t="s">
        <v>5</v>
      </c>
      <c r="V110" s="46"/>
      <c r="W110" s="43">
        <v>150928</v>
      </c>
      <c r="X110" s="43">
        <v>150929</v>
      </c>
      <c r="Y110" s="43">
        <v>150930</v>
      </c>
      <c r="Z110" s="43">
        <v>150931</v>
      </c>
      <c r="AA110" s="43">
        <v>150932</v>
      </c>
      <c r="AB110" s="43">
        <v>150933</v>
      </c>
      <c r="AC110" s="43">
        <v>150934</v>
      </c>
      <c r="AD110" s="41"/>
      <c r="AE110" s="43">
        <v>150963</v>
      </c>
      <c r="AF110" s="43">
        <v>150964</v>
      </c>
      <c r="AG110" s="43">
        <v>150965</v>
      </c>
      <c r="AH110" s="43">
        <v>150966</v>
      </c>
      <c r="AI110" s="43" t="s">
        <v>5</v>
      </c>
      <c r="AJ110" s="43" t="s">
        <v>5</v>
      </c>
      <c r="AK110" s="43" t="s">
        <v>5</v>
      </c>
      <c r="AL110" s="46"/>
      <c r="AM110" s="43">
        <v>150991</v>
      </c>
      <c r="AN110" s="43">
        <v>150992</v>
      </c>
      <c r="AO110" s="43">
        <v>150993</v>
      </c>
      <c r="AP110" s="43">
        <v>150994</v>
      </c>
      <c r="AQ110" s="43">
        <v>150995</v>
      </c>
      <c r="AR110" s="43">
        <v>150996</v>
      </c>
      <c r="AS110" s="43">
        <v>150997</v>
      </c>
      <c r="AT110" s="46"/>
      <c r="AU110" s="43">
        <v>151026</v>
      </c>
      <c r="AV110" s="85">
        <v>151027</v>
      </c>
      <c r="AW110" s="43" t="s">
        <v>5</v>
      </c>
      <c r="AX110" s="43" t="s">
        <v>5</v>
      </c>
      <c r="AY110" s="43" t="s">
        <v>5</v>
      </c>
      <c r="AZ110" s="43" t="s">
        <v>5</v>
      </c>
      <c r="BA110" s="43" t="s">
        <v>5</v>
      </c>
      <c r="BB110" s="41"/>
      <c r="BC110" s="43">
        <v>151054</v>
      </c>
      <c r="BD110" s="43">
        <v>151055</v>
      </c>
      <c r="BE110" s="43">
        <v>151056</v>
      </c>
      <c r="BF110" s="43">
        <v>151057</v>
      </c>
      <c r="BG110" s="43">
        <v>151058</v>
      </c>
      <c r="BH110" s="43" t="s">
        <v>5</v>
      </c>
      <c r="BI110" s="43" t="s">
        <v>5</v>
      </c>
      <c r="BJ110" s="46"/>
      <c r="BK110" s="43">
        <v>151082</v>
      </c>
      <c r="BL110" s="43">
        <v>151083</v>
      </c>
      <c r="BM110" s="43">
        <v>151084</v>
      </c>
      <c r="BN110" s="43">
        <v>151085</v>
      </c>
      <c r="BO110" s="43">
        <v>151086</v>
      </c>
      <c r="BP110" s="43">
        <v>151087</v>
      </c>
      <c r="BQ110" s="43">
        <v>151088</v>
      </c>
      <c r="BR110" s="46"/>
      <c r="BS110" s="43">
        <v>151117</v>
      </c>
      <c r="BT110" s="43">
        <v>151118</v>
      </c>
      <c r="BU110" s="43">
        <v>151119</v>
      </c>
      <c r="BV110" s="43" t="s">
        <v>5</v>
      </c>
      <c r="BW110" s="43" t="s">
        <v>5</v>
      </c>
      <c r="BX110" s="43" t="s">
        <v>5</v>
      </c>
      <c r="BY110" s="43" t="s">
        <v>5</v>
      </c>
      <c r="BZ110" s="41"/>
      <c r="CA110" s="43">
        <v>151145</v>
      </c>
      <c r="CB110" s="43">
        <v>151146</v>
      </c>
      <c r="CC110" s="43">
        <v>151147</v>
      </c>
      <c r="CD110" s="43">
        <v>151148</v>
      </c>
      <c r="CE110" s="43">
        <v>151149</v>
      </c>
      <c r="CF110" s="43">
        <v>151150</v>
      </c>
      <c r="CG110" s="43" t="s">
        <v>5</v>
      </c>
      <c r="CH110" s="46"/>
      <c r="CI110" s="83">
        <v>151173</v>
      </c>
      <c r="CJ110" s="83">
        <v>151174</v>
      </c>
      <c r="CK110" s="43">
        <v>151175</v>
      </c>
      <c r="CL110" s="43">
        <v>151176</v>
      </c>
      <c r="CM110" s="105">
        <v>151177</v>
      </c>
      <c r="CN110" s="43">
        <v>151178</v>
      </c>
      <c r="CO110" s="43">
        <v>151179</v>
      </c>
      <c r="CP110" s="46"/>
      <c r="CQ110" s="43">
        <v>151208</v>
      </c>
      <c r="CR110" s="43">
        <v>151209</v>
      </c>
      <c r="CS110" s="43">
        <v>151210</v>
      </c>
      <c r="CT110" s="108">
        <v>151211</v>
      </c>
      <c r="CU110" s="43" t="s">
        <v>5</v>
      </c>
      <c r="CV110" s="43" t="s">
        <v>5</v>
      </c>
      <c r="CW110" s="43" t="s">
        <v>5</v>
      </c>
      <c r="CX110" s="41"/>
      <c r="CY110" s="41"/>
      <c r="CZ110" s="41"/>
      <c r="DA110" s="41"/>
      <c r="DB110" s="41"/>
      <c r="DC110" s="41"/>
      <c r="DD110" s="41"/>
      <c r="DE110" s="41"/>
      <c r="DF110" s="41"/>
      <c r="DG110" s="41"/>
      <c r="DH110" s="41"/>
      <c r="DI110" s="41"/>
      <c r="DJ110" s="41"/>
      <c r="DK110" s="41"/>
      <c r="DL110" s="41"/>
      <c r="DM110" s="41"/>
      <c r="DN110" s="41"/>
      <c r="DO110" s="41"/>
      <c r="DP110" s="41"/>
      <c r="DQ110" s="41"/>
      <c r="DR110" s="41"/>
      <c r="DS110" s="41"/>
      <c r="DT110" s="41"/>
      <c r="DU110" s="41"/>
      <c r="DV110" s="41"/>
      <c r="DW110" s="41"/>
      <c r="DX110" s="41"/>
      <c r="DY110" s="41"/>
      <c r="DZ110" s="41"/>
      <c r="EA110" s="41"/>
      <c r="EB110" s="41"/>
      <c r="EC110" s="41"/>
      <c r="ED110" s="41"/>
      <c r="EE110" s="41"/>
      <c r="EF110" s="41"/>
      <c r="EG110" s="41"/>
      <c r="EH110" s="41"/>
      <c r="EI110" s="41"/>
      <c r="EJ110" s="41"/>
      <c r="EK110" s="41"/>
      <c r="EL110" s="41"/>
      <c r="EM110" s="41"/>
      <c r="EN110" s="41"/>
      <c r="EO110" s="41"/>
      <c r="EP110" s="41"/>
      <c r="EQ110" s="41"/>
      <c r="ER110" s="41"/>
      <c r="ES110" s="41"/>
      <c r="ET110" s="41"/>
      <c r="EU110" s="41"/>
      <c r="EV110" s="41"/>
      <c r="EW110" s="41"/>
      <c r="EX110" s="41"/>
      <c r="EY110" s="41"/>
      <c r="EZ110" s="41"/>
      <c r="FA110" s="41"/>
      <c r="FB110" s="41"/>
      <c r="FC110" s="41"/>
      <c r="FD110" s="41"/>
      <c r="FE110" s="41"/>
      <c r="FF110" s="41"/>
      <c r="FG110" s="41"/>
      <c r="FH110" s="41"/>
      <c r="FI110" s="41"/>
      <c r="FJ110" s="41"/>
      <c r="FK110" s="41"/>
      <c r="FL110" s="41"/>
      <c r="FM110" s="41"/>
      <c r="FN110" s="41"/>
      <c r="FO110" s="41"/>
      <c r="FP110" s="41"/>
      <c r="FQ110" s="41"/>
      <c r="FR110" s="41"/>
      <c r="FS110" s="41"/>
      <c r="FT110" s="41"/>
      <c r="FU110" s="41"/>
      <c r="FV110" s="41"/>
      <c r="FW110" s="41"/>
      <c r="FX110" s="41"/>
      <c r="FY110" s="41"/>
      <c r="FZ110" s="41"/>
      <c r="GA110" s="41"/>
      <c r="GB110" s="41"/>
      <c r="GC110" s="41"/>
      <c r="GD110" s="41"/>
      <c r="GE110" s="41"/>
      <c r="GF110" s="41"/>
      <c r="GG110" s="41"/>
      <c r="GH110" s="41"/>
      <c r="GI110" s="41"/>
      <c r="GJ110" s="41"/>
      <c r="GK110" s="41"/>
      <c r="GL110" s="41"/>
      <c r="GM110" s="41"/>
      <c r="GN110" s="41"/>
      <c r="GO110" s="41"/>
      <c r="GP110" s="41"/>
      <c r="GQ110" s="41"/>
      <c r="GR110" s="41"/>
      <c r="GS110" s="41"/>
      <c r="GT110" s="41"/>
      <c r="GU110" s="41"/>
      <c r="GV110" s="41"/>
      <c r="GW110" s="41"/>
      <c r="GX110" s="41"/>
      <c r="GY110" s="41"/>
      <c r="GZ110" s="41"/>
      <c r="HA110" s="41"/>
      <c r="HB110" s="41"/>
      <c r="HC110" s="41"/>
      <c r="HD110" s="41"/>
      <c r="HE110" s="41"/>
      <c r="HF110" s="41"/>
      <c r="HG110" s="41"/>
      <c r="HH110" s="41"/>
      <c r="HI110" s="41"/>
      <c r="HJ110" s="41"/>
      <c r="HK110" s="41"/>
      <c r="HL110" s="41"/>
      <c r="HM110" s="41"/>
      <c r="HN110" s="41"/>
      <c r="HO110" s="41"/>
      <c r="HP110" s="41"/>
      <c r="HQ110" s="41"/>
      <c r="HR110" s="41"/>
      <c r="HS110" s="41"/>
      <c r="HT110" s="41"/>
      <c r="HU110" s="41"/>
      <c r="HV110" s="41"/>
      <c r="HW110" s="41"/>
      <c r="HX110" s="41"/>
      <c r="HY110" s="41"/>
      <c r="HZ110" s="41"/>
      <c r="IA110" s="41"/>
      <c r="IB110" s="41"/>
      <c r="IC110" s="41"/>
      <c r="ID110" s="41"/>
      <c r="IE110" s="41"/>
      <c r="IF110" s="41"/>
      <c r="IG110" s="41"/>
    </row>
    <row r="111" spans="1:241" s="42" customFormat="1" x14ac:dyDescent="0.2">
      <c r="A111" s="40"/>
      <c r="B111" s="103" t="s">
        <v>122</v>
      </c>
      <c r="C111" s="103" t="s">
        <v>129</v>
      </c>
      <c r="D111" s="107" t="s">
        <v>136</v>
      </c>
      <c r="E111" s="45"/>
      <c r="F111" s="41"/>
      <c r="G111" s="43" t="s">
        <v>5</v>
      </c>
      <c r="H111" s="43" t="s">
        <v>5</v>
      </c>
      <c r="I111" s="43" t="s">
        <v>5</v>
      </c>
      <c r="J111" s="43" t="s">
        <v>5</v>
      </c>
      <c r="K111" s="43" t="s">
        <v>5</v>
      </c>
      <c r="L111" s="43" t="s">
        <v>5</v>
      </c>
      <c r="M111" s="43" t="s">
        <v>5</v>
      </c>
      <c r="N111" s="44"/>
      <c r="O111" s="43" t="s">
        <v>5</v>
      </c>
      <c r="P111" s="43" t="s">
        <v>5</v>
      </c>
      <c r="Q111" s="43" t="s">
        <v>5</v>
      </c>
      <c r="R111" s="43" t="s">
        <v>5</v>
      </c>
      <c r="S111" s="43" t="s">
        <v>5</v>
      </c>
      <c r="T111" s="43" t="s">
        <v>5</v>
      </c>
      <c r="U111" s="43" t="s">
        <v>5</v>
      </c>
      <c r="V111" s="44"/>
      <c r="W111" s="43">
        <v>150935</v>
      </c>
      <c r="X111" s="43">
        <v>150936</v>
      </c>
      <c r="Y111" s="43" t="s">
        <v>5</v>
      </c>
      <c r="Z111" s="43" t="s">
        <v>5</v>
      </c>
      <c r="AA111" s="43" t="s">
        <v>5</v>
      </c>
      <c r="AB111" s="43" t="s">
        <v>5</v>
      </c>
      <c r="AC111" s="43" t="s">
        <v>5</v>
      </c>
      <c r="AD111" s="41"/>
      <c r="AE111" s="43" t="s">
        <v>5</v>
      </c>
      <c r="AF111" s="43" t="s">
        <v>5</v>
      </c>
      <c r="AG111" s="43" t="s">
        <v>5</v>
      </c>
      <c r="AH111" s="43" t="s">
        <v>5</v>
      </c>
      <c r="AI111" s="43" t="s">
        <v>5</v>
      </c>
      <c r="AJ111" s="43" t="s">
        <v>5</v>
      </c>
      <c r="AK111" s="43" t="s">
        <v>5</v>
      </c>
      <c r="AL111" s="44"/>
      <c r="AM111" s="43" t="s">
        <v>5</v>
      </c>
      <c r="AN111" s="43" t="s">
        <v>5</v>
      </c>
      <c r="AO111" s="43" t="s">
        <v>5</v>
      </c>
      <c r="AP111" s="43" t="s">
        <v>5</v>
      </c>
      <c r="AQ111" s="43" t="s">
        <v>5</v>
      </c>
      <c r="AR111" s="43" t="s">
        <v>5</v>
      </c>
      <c r="AS111" s="43" t="s">
        <v>5</v>
      </c>
      <c r="AT111" s="44"/>
      <c r="AU111" s="43" t="s">
        <v>5</v>
      </c>
      <c r="AV111" s="43" t="s">
        <v>5</v>
      </c>
      <c r="AW111" s="43" t="s">
        <v>5</v>
      </c>
      <c r="AX111" s="43" t="s">
        <v>5</v>
      </c>
      <c r="AY111" s="43" t="s">
        <v>5</v>
      </c>
      <c r="AZ111" s="43" t="s">
        <v>5</v>
      </c>
      <c r="BA111" s="43" t="s">
        <v>5</v>
      </c>
      <c r="BB111" s="41"/>
      <c r="BC111" s="43" t="s">
        <v>5</v>
      </c>
      <c r="BD111" s="43" t="s">
        <v>5</v>
      </c>
      <c r="BE111" s="43" t="s">
        <v>5</v>
      </c>
      <c r="BF111" s="43" t="s">
        <v>5</v>
      </c>
      <c r="BG111" s="43" t="s">
        <v>5</v>
      </c>
      <c r="BH111" s="43" t="s">
        <v>5</v>
      </c>
      <c r="BI111" s="43" t="s">
        <v>5</v>
      </c>
      <c r="BJ111" s="44"/>
      <c r="BK111" s="43">
        <v>151089</v>
      </c>
      <c r="BL111" s="43" t="s">
        <v>5</v>
      </c>
      <c r="BM111" s="43" t="s">
        <v>5</v>
      </c>
      <c r="BN111" s="43" t="s">
        <v>5</v>
      </c>
      <c r="BO111" s="43" t="s">
        <v>5</v>
      </c>
      <c r="BP111" s="43" t="s">
        <v>5</v>
      </c>
      <c r="BQ111" s="43" t="s">
        <v>5</v>
      </c>
      <c r="BR111" s="44"/>
      <c r="BS111" s="43" t="s">
        <v>5</v>
      </c>
      <c r="BT111" s="43" t="s">
        <v>5</v>
      </c>
      <c r="BU111" s="43" t="s">
        <v>5</v>
      </c>
      <c r="BV111" s="43" t="s">
        <v>5</v>
      </c>
      <c r="BW111" s="43" t="s">
        <v>5</v>
      </c>
      <c r="BX111" s="43" t="s">
        <v>5</v>
      </c>
      <c r="BY111" s="43" t="s">
        <v>5</v>
      </c>
      <c r="BZ111" s="41"/>
      <c r="CA111" s="43" t="s">
        <v>5</v>
      </c>
      <c r="CB111" s="43" t="s">
        <v>5</v>
      </c>
      <c r="CC111" s="43" t="s">
        <v>5</v>
      </c>
      <c r="CD111" s="43" t="s">
        <v>5</v>
      </c>
      <c r="CE111" s="43" t="s">
        <v>5</v>
      </c>
      <c r="CF111" s="43" t="s">
        <v>5</v>
      </c>
      <c r="CG111" s="43" t="s">
        <v>5</v>
      </c>
      <c r="CH111" s="44"/>
      <c r="CI111" s="43">
        <v>151180</v>
      </c>
      <c r="CJ111" s="43" t="s">
        <v>5</v>
      </c>
      <c r="CK111" s="43" t="s">
        <v>5</v>
      </c>
      <c r="CL111" s="43" t="s">
        <v>5</v>
      </c>
      <c r="CM111" s="43" t="s">
        <v>5</v>
      </c>
      <c r="CN111" s="43" t="s">
        <v>5</v>
      </c>
      <c r="CO111" s="43" t="s">
        <v>5</v>
      </c>
      <c r="CP111" s="44"/>
      <c r="CQ111" s="43" t="s">
        <v>5</v>
      </c>
      <c r="CR111" s="43" t="s">
        <v>5</v>
      </c>
      <c r="CS111" s="43" t="s">
        <v>5</v>
      </c>
      <c r="CT111" s="43" t="s">
        <v>5</v>
      </c>
      <c r="CU111" s="43" t="s">
        <v>5</v>
      </c>
      <c r="CV111" s="43" t="s">
        <v>5</v>
      </c>
      <c r="CW111" s="43" t="s">
        <v>5</v>
      </c>
      <c r="CX111" s="41"/>
      <c r="CY111" s="41"/>
      <c r="CZ111" s="41"/>
      <c r="DA111" s="41"/>
      <c r="DB111" s="41"/>
      <c r="DC111" s="41"/>
      <c r="DD111" s="41"/>
      <c r="DE111" s="41"/>
      <c r="DF111" s="41"/>
      <c r="DG111" s="41"/>
      <c r="DH111" s="41"/>
      <c r="DI111" s="41"/>
      <c r="DJ111" s="41"/>
      <c r="DK111" s="41"/>
      <c r="DL111" s="41"/>
      <c r="DM111" s="41"/>
      <c r="DN111" s="41"/>
      <c r="DO111" s="41"/>
      <c r="DP111" s="41"/>
      <c r="DQ111" s="41"/>
      <c r="DR111" s="41"/>
      <c r="DS111" s="41"/>
      <c r="DT111" s="41"/>
      <c r="DU111" s="41"/>
      <c r="DV111" s="41"/>
      <c r="DW111" s="41"/>
      <c r="DX111" s="41"/>
      <c r="DY111" s="41"/>
      <c r="DZ111" s="41"/>
      <c r="EA111" s="41"/>
      <c r="EB111" s="41"/>
      <c r="EC111" s="41"/>
      <c r="ED111" s="41"/>
      <c r="EE111" s="41"/>
      <c r="EF111" s="41"/>
      <c r="EG111" s="41"/>
      <c r="EH111" s="41"/>
      <c r="EI111" s="41"/>
      <c r="EJ111" s="41"/>
      <c r="EK111" s="41"/>
      <c r="EL111" s="41"/>
      <c r="EM111" s="41"/>
      <c r="EN111" s="41"/>
      <c r="EO111" s="41"/>
      <c r="EP111" s="41"/>
      <c r="EQ111" s="41"/>
      <c r="ER111" s="41"/>
      <c r="ES111" s="41"/>
      <c r="ET111" s="41"/>
      <c r="EU111" s="41"/>
      <c r="EV111" s="41"/>
      <c r="EW111" s="41"/>
      <c r="EX111" s="41"/>
      <c r="EY111" s="41"/>
      <c r="EZ111" s="41"/>
      <c r="FA111" s="41"/>
      <c r="FB111" s="41"/>
      <c r="FC111" s="41"/>
      <c r="FD111" s="41"/>
      <c r="FE111" s="41"/>
      <c r="FF111" s="41"/>
      <c r="FG111" s="41"/>
      <c r="FH111" s="41"/>
      <c r="FI111" s="41"/>
      <c r="FJ111" s="41"/>
      <c r="FK111" s="41"/>
      <c r="FL111" s="41"/>
      <c r="FM111" s="41"/>
      <c r="FN111" s="41"/>
      <c r="FO111" s="41"/>
      <c r="FP111" s="41"/>
      <c r="FQ111" s="41"/>
      <c r="FR111" s="41"/>
      <c r="FS111" s="41"/>
      <c r="FT111" s="41"/>
      <c r="FU111" s="41"/>
      <c r="FV111" s="41"/>
      <c r="FW111" s="41"/>
      <c r="FX111" s="41"/>
      <c r="FY111" s="41"/>
      <c r="FZ111" s="41"/>
      <c r="GA111" s="41"/>
      <c r="GB111" s="41"/>
      <c r="GC111" s="41"/>
      <c r="GD111" s="41"/>
      <c r="GE111" s="41"/>
      <c r="GF111" s="41"/>
      <c r="GG111" s="41"/>
      <c r="GH111" s="41"/>
      <c r="GI111" s="41"/>
      <c r="GJ111" s="41"/>
      <c r="GK111" s="41"/>
      <c r="GL111" s="41"/>
      <c r="GM111" s="41"/>
      <c r="GN111" s="41"/>
      <c r="GO111" s="41"/>
      <c r="GP111" s="41"/>
      <c r="GQ111" s="41"/>
      <c r="GR111" s="41"/>
      <c r="GS111" s="41"/>
      <c r="GT111" s="41"/>
      <c r="GU111" s="41"/>
      <c r="GV111" s="41"/>
      <c r="GW111" s="41"/>
      <c r="GX111" s="41"/>
      <c r="GY111" s="41"/>
      <c r="GZ111" s="41"/>
      <c r="HA111" s="41"/>
      <c r="HB111" s="41"/>
      <c r="HC111" s="41"/>
      <c r="HD111" s="41"/>
      <c r="HE111" s="41"/>
      <c r="HF111" s="41"/>
      <c r="HG111" s="41"/>
      <c r="HH111" s="41"/>
      <c r="HI111" s="41"/>
      <c r="HJ111" s="41"/>
      <c r="HK111" s="41"/>
      <c r="HL111" s="41"/>
      <c r="HM111" s="41"/>
      <c r="HN111" s="41"/>
      <c r="HO111" s="41"/>
      <c r="HP111" s="41"/>
      <c r="HQ111" s="41"/>
      <c r="HR111" s="41"/>
      <c r="HS111" s="41"/>
      <c r="HT111" s="41"/>
      <c r="HU111" s="41"/>
      <c r="HV111" s="41"/>
      <c r="HW111" s="41"/>
      <c r="HX111" s="41"/>
      <c r="HY111" s="41"/>
      <c r="HZ111" s="41"/>
      <c r="IA111" s="41"/>
      <c r="IB111" s="41"/>
      <c r="IC111" s="41"/>
      <c r="ID111" s="41"/>
      <c r="IE111" s="41"/>
      <c r="IF111" s="41"/>
      <c r="IG111" s="41"/>
    </row>
    <row r="112" spans="1:241" s="70" customFormat="1" ht="11.25" x14ac:dyDescent="0.2">
      <c r="A112" s="71"/>
      <c r="B112" s="76"/>
      <c r="C112" s="76"/>
      <c r="D112" s="76"/>
      <c r="E112" s="76"/>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c r="BL112" s="69"/>
      <c r="BM112" s="69"/>
      <c r="BN112" s="69"/>
      <c r="BO112" s="69"/>
      <c r="BP112" s="69"/>
      <c r="BQ112" s="69"/>
      <c r="BR112" s="69"/>
      <c r="BS112" s="69"/>
      <c r="BT112" s="69"/>
      <c r="BU112" s="69"/>
      <c r="BV112" s="69"/>
      <c r="BW112" s="69"/>
      <c r="BX112" s="69"/>
      <c r="BY112" s="69"/>
      <c r="BZ112" s="69"/>
      <c r="CA112" s="69"/>
      <c r="CB112" s="69"/>
      <c r="CC112" s="69"/>
      <c r="CD112" s="69"/>
      <c r="CE112" s="69"/>
      <c r="CF112" s="69"/>
      <c r="CG112" s="69"/>
      <c r="CH112" s="69"/>
      <c r="CI112" s="69"/>
      <c r="CJ112" s="69"/>
      <c r="CK112" s="69"/>
      <c r="CL112" s="69"/>
      <c r="CM112" s="69"/>
      <c r="CN112" s="69"/>
      <c r="CO112" s="69"/>
      <c r="CP112" s="69"/>
      <c r="CQ112" s="69"/>
      <c r="CR112" s="69"/>
      <c r="CS112" s="69"/>
      <c r="CT112" s="69"/>
      <c r="CU112" s="69"/>
      <c r="CV112" s="69"/>
      <c r="CW112" s="69"/>
      <c r="CX112" s="69"/>
      <c r="CY112" s="69"/>
      <c r="CZ112" s="69"/>
      <c r="DA112" s="69"/>
      <c r="DB112" s="69"/>
      <c r="DC112" s="69"/>
      <c r="DD112" s="69"/>
      <c r="DE112" s="69"/>
      <c r="DF112" s="69"/>
      <c r="DG112" s="69"/>
      <c r="DH112" s="69"/>
      <c r="DI112" s="69"/>
      <c r="DJ112" s="69"/>
      <c r="DK112" s="69"/>
      <c r="DL112" s="69"/>
      <c r="DM112" s="69"/>
      <c r="DN112" s="69"/>
      <c r="DO112" s="69"/>
      <c r="DP112" s="69"/>
      <c r="DQ112" s="69"/>
      <c r="DR112" s="69"/>
      <c r="DS112" s="69"/>
      <c r="DT112" s="69"/>
      <c r="DU112" s="69"/>
      <c r="DV112" s="69"/>
      <c r="DW112" s="69"/>
      <c r="DX112" s="69"/>
      <c r="DY112" s="69"/>
      <c r="DZ112" s="69"/>
      <c r="EA112" s="69"/>
      <c r="EB112" s="69"/>
      <c r="EC112" s="69"/>
      <c r="ED112" s="69"/>
      <c r="EE112" s="69"/>
      <c r="EF112" s="69"/>
      <c r="EG112" s="69"/>
      <c r="EH112" s="69"/>
      <c r="EI112" s="69"/>
      <c r="EJ112" s="69"/>
      <c r="EK112" s="69"/>
      <c r="EL112" s="69"/>
      <c r="EM112" s="69"/>
      <c r="EN112" s="69"/>
      <c r="EO112" s="69"/>
      <c r="EP112" s="69"/>
      <c r="EQ112" s="69"/>
      <c r="ER112" s="69"/>
      <c r="ES112" s="69"/>
      <c r="ET112" s="69"/>
      <c r="EU112" s="69"/>
      <c r="EV112" s="69"/>
      <c r="EW112" s="69"/>
      <c r="EX112" s="69"/>
      <c r="EY112" s="69"/>
      <c r="EZ112" s="69"/>
      <c r="FA112" s="69"/>
      <c r="FB112" s="69"/>
      <c r="FC112" s="69"/>
      <c r="FD112" s="69"/>
      <c r="FE112" s="69"/>
      <c r="FF112" s="69"/>
      <c r="FG112" s="69"/>
      <c r="FH112" s="69"/>
      <c r="FI112" s="69"/>
      <c r="FJ112" s="69"/>
      <c r="FK112" s="69"/>
      <c r="FL112" s="69"/>
      <c r="FM112" s="69"/>
      <c r="FN112" s="69"/>
      <c r="FO112" s="69"/>
      <c r="FP112" s="69"/>
      <c r="FQ112" s="69"/>
      <c r="FR112" s="69"/>
      <c r="FS112" s="69"/>
      <c r="FT112" s="69"/>
      <c r="FU112" s="69"/>
      <c r="FV112" s="69"/>
      <c r="FW112" s="69"/>
      <c r="FX112" s="69"/>
      <c r="FY112" s="69"/>
      <c r="FZ112" s="69"/>
      <c r="GA112" s="69"/>
      <c r="GB112" s="69"/>
      <c r="GC112" s="69"/>
      <c r="GD112" s="69"/>
      <c r="GE112" s="69"/>
      <c r="GF112" s="69"/>
      <c r="GG112" s="69"/>
      <c r="GH112" s="69"/>
      <c r="GI112" s="69"/>
      <c r="GJ112" s="69"/>
      <c r="GK112" s="69"/>
      <c r="GL112" s="69"/>
      <c r="GM112" s="69"/>
      <c r="GN112" s="69"/>
      <c r="GO112" s="69"/>
      <c r="GP112" s="69"/>
      <c r="GQ112" s="69"/>
      <c r="GR112" s="69"/>
      <c r="GS112" s="69"/>
      <c r="GT112" s="69"/>
      <c r="GU112" s="69"/>
      <c r="GV112" s="69"/>
      <c r="GW112" s="69"/>
      <c r="GX112" s="69"/>
      <c r="GY112" s="69"/>
      <c r="GZ112" s="69"/>
      <c r="HA112" s="69"/>
      <c r="HB112" s="69"/>
      <c r="HC112" s="69"/>
      <c r="HD112" s="69"/>
      <c r="HE112" s="69"/>
      <c r="HF112" s="69"/>
      <c r="HG112" s="69"/>
      <c r="HH112" s="69"/>
      <c r="HI112" s="69"/>
      <c r="HJ112" s="69"/>
      <c r="HK112" s="69"/>
      <c r="HL112" s="69"/>
      <c r="HM112" s="69"/>
      <c r="HN112" s="69"/>
      <c r="HO112" s="69"/>
      <c r="HP112" s="69"/>
      <c r="HQ112" s="69"/>
      <c r="HR112" s="69"/>
      <c r="HS112" s="69"/>
      <c r="HT112" s="69"/>
      <c r="HU112" s="69"/>
      <c r="HV112" s="69"/>
      <c r="HW112" s="69"/>
      <c r="HX112" s="69"/>
      <c r="HY112" s="69"/>
      <c r="HZ112" s="69"/>
      <c r="IA112" s="69"/>
      <c r="IB112" s="69"/>
      <c r="IC112" s="69"/>
      <c r="ID112" s="69"/>
      <c r="IE112" s="69"/>
      <c r="IF112" s="69"/>
      <c r="IG112" s="69"/>
    </row>
    <row r="113" spans="1:241" s="42" customFormat="1" ht="15.75" x14ac:dyDescent="0.2">
      <c r="A113" s="40"/>
      <c r="B113" s="54" t="s">
        <v>35</v>
      </c>
      <c r="C113" s="54"/>
      <c r="D113" s="54"/>
      <c r="E113" s="54"/>
      <c r="F113" s="41"/>
      <c r="G113" s="119">
        <v>151212</v>
      </c>
      <c r="H113" s="120"/>
      <c r="I113" s="120"/>
      <c r="J113" s="120"/>
      <c r="K113" s="120"/>
      <c r="L113" s="120"/>
      <c r="M113" s="121"/>
      <c r="N113" s="46"/>
      <c r="O113" s="119">
        <v>151243</v>
      </c>
      <c r="P113" s="120"/>
      <c r="Q113" s="120"/>
      <c r="R113" s="120"/>
      <c r="S113" s="120"/>
      <c r="T113" s="120"/>
      <c r="U113" s="121"/>
      <c r="V113" s="46"/>
      <c r="W113" s="119">
        <v>151271</v>
      </c>
      <c r="X113" s="120"/>
      <c r="Y113" s="120"/>
      <c r="Z113" s="120"/>
      <c r="AA113" s="120"/>
      <c r="AB113" s="120"/>
      <c r="AC113" s="121"/>
      <c r="AD113" s="41"/>
      <c r="AE113" s="119">
        <v>151302</v>
      </c>
      <c r="AF113" s="120"/>
      <c r="AG113" s="120"/>
      <c r="AH113" s="120"/>
      <c r="AI113" s="120"/>
      <c r="AJ113" s="120"/>
      <c r="AK113" s="121"/>
      <c r="AL113" s="46"/>
      <c r="AM113" s="119">
        <v>151332</v>
      </c>
      <c r="AN113" s="120"/>
      <c r="AO113" s="120"/>
      <c r="AP113" s="120"/>
      <c r="AQ113" s="120"/>
      <c r="AR113" s="120"/>
      <c r="AS113" s="121"/>
      <c r="AT113" s="46"/>
      <c r="AU113" s="119">
        <v>151363</v>
      </c>
      <c r="AV113" s="120"/>
      <c r="AW113" s="120"/>
      <c r="AX113" s="120"/>
      <c r="AY113" s="120"/>
      <c r="AZ113" s="120"/>
      <c r="BA113" s="121"/>
      <c r="BB113" s="41"/>
      <c r="BC113" s="119">
        <v>151393</v>
      </c>
      <c r="BD113" s="120"/>
      <c r="BE113" s="120"/>
      <c r="BF113" s="120"/>
      <c r="BG113" s="120"/>
      <c r="BH113" s="120"/>
      <c r="BI113" s="121"/>
      <c r="BJ113" s="46"/>
      <c r="BK113" s="119">
        <v>151424</v>
      </c>
      <c r="BL113" s="120"/>
      <c r="BM113" s="120"/>
      <c r="BN113" s="120"/>
      <c r="BO113" s="120"/>
      <c r="BP113" s="120"/>
      <c r="BQ113" s="121"/>
      <c r="BR113" s="46"/>
      <c r="BS113" s="119">
        <v>151455</v>
      </c>
      <c r="BT113" s="120"/>
      <c r="BU113" s="120"/>
      <c r="BV113" s="120"/>
      <c r="BW113" s="120"/>
      <c r="BX113" s="120"/>
      <c r="BY113" s="121"/>
      <c r="BZ113" s="41"/>
      <c r="CA113" s="119">
        <v>151485</v>
      </c>
      <c r="CB113" s="120"/>
      <c r="CC113" s="120"/>
      <c r="CD113" s="120"/>
      <c r="CE113" s="120"/>
      <c r="CF113" s="120"/>
      <c r="CG113" s="121"/>
      <c r="CH113" s="46"/>
      <c r="CI113" s="119">
        <v>151516</v>
      </c>
      <c r="CJ113" s="120"/>
      <c r="CK113" s="120"/>
      <c r="CL113" s="120"/>
      <c r="CM113" s="120"/>
      <c r="CN113" s="120"/>
      <c r="CO113" s="121"/>
      <c r="CP113" s="46"/>
      <c r="CQ113" s="119">
        <v>151546</v>
      </c>
      <c r="CR113" s="120"/>
      <c r="CS113" s="120"/>
      <c r="CT113" s="120"/>
      <c r="CU113" s="120"/>
      <c r="CV113" s="120"/>
      <c r="CW113" s="121"/>
      <c r="CX113" s="41"/>
      <c r="CY113" s="41"/>
      <c r="CZ113" s="41"/>
      <c r="DA113" s="41"/>
      <c r="DB113" s="41"/>
      <c r="DC113" s="41"/>
      <c r="DD113" s="41"/>
      <c r="DE113" s="41"/>
      <c r="DF113" s="41"/>
      <c r="DG113" s="41"/>
      <c r="DH113" s="41"/>
      <c r="DI113" s="41"/>
      <c r="DJ113" s="41"/>
      <c r="DK113" s="41"/>
      <c r="DL113" s="41"/>
      <c r="DM113" s="41"/>
      <c r="DN113" s="41"/>
      <c r="DO113" s="41"/>
      <c r="DP113" s="41"/>
      <c r="DQ113" s="41"/>
      <c r="DR113" s="41"/>
      <c r="DS113" s="41"/>
      <c r="DT113" s="41"/>
      <c r="DU113" s="41"/>
      <c r="DV113" s="41"/>
      <c r="DW113" s="41"/>
      <c r="DX113" s="41"/>
      <c r="DY113" s="41"/>
      <c r="DZ113" s="41"/>
      <c r="EA113" s="41"/>
      <c r="EB113" s="41"/>
      <c r="EC113" s="41"/>
      <c r="ED113" s="41"/>
      <c r="EE113" s="41"/>
      <c r="EF113" s="41"/>
      <c r="EG113" s="41"/>
      <c r="EH113" s="41"/>
      <c r="EI113" s="41"/>
      <c r="EJ113" s="41"/>
      <c r="EK113" s="41"/>
      <c r="EL113" s="41"/>
      <c r="EM113" s="41"/>
      <c r="EN113" s="41"/>
      <c r="EO113" s="41"/>
      <c r="EP113" s="41"/>
      <c r="EQ113" s="41"/>
      <c r="ER113" s="41"/>
      <c r="ES113" s="41"/>
      <c r="ET113" s="41"/>
      <c r="EU113" s="41"/>
      <c r="EV113" s="41"/>
      <c r="EW113" s="41"/>
      <c r="EX113" s="41"/>
      <c r="EY113" s="41"/>
      <c r="EZ113" s="41"/>
      <c r="FA113" s="41"/>
      <c r="FB113" s="41"/>
      <c r="FC113" s="41"/>
      <c r="FD113" s="41"/>
      <c r="FE113" s="41"/>
      <c r="FF113" s="41"/>
      <c r="FG113" s="41"/>
      <c r="FH113" s="41"/>
      <c r="FI113" s="41"/>
      <c r="FJ113" s="41"/>
      <c r="FK113" s="41"/>
      <c r="FL113" s="41"/>
      <c r="FM113" s="41"/>
      <c r="FN113" s="41"/>
      <c r="FO113" s="41"/>
      <c r="FP113" s="41"/>
      <c r="FQ113" s="41"/>
      <c r="FR113" s="41"/>
      <c r="FS113" s="41"/>
      <c r="FT113" s="41"/>
      <c r="FU113" s="41"/>
      <c r="FV113" s="41"/>
      <c r="FW113" s="41"/>
      <c r="FX113" s="41"/>
      <c r="FY113" s="41"/>
      <c r="FZ113" s="41"/>
      <c r="GA113" s="41"/>
      <c r="GB113" s="41"/>
      <c r="GC113" s="41"/>
      <c r="GD113" s="41"/>
      <c r="GE113" s="41"/>
      <c r="GF113" s="41"/>
      <c r="GG113" s="41"/>
      <c r="GH113" s="41"/>
      <c r="GI113" s="41"/>
      <c r="GJ113" s="41"/>
      <c r="GK113" s="41"/>
      <c r="GL113" s="41"/>
      <c r="GM113" s="41"/>
      <c r="GN113" s="41"/>
      <c r="GO113" s="41"/>
      <c r="GP113" s="41"/>
      <c r="GQ113" s="41"/>
      <c r="GR113" s="41"/>
      <c r="GS113" s="41"/>
      <c r="GT113" s="41"/>
      <c r="GU113" s="41"/>
      <c r="GV113" s="41"/>
      <c r="GW113" s="41"/>
      <c r="GX113" s="41"/>
      <c r="GY113" s="41"/>
      <c r="GZ113" s="41"/>
      <c r="HA113" s="41"/>
      <c r="HB113" s="41"/>
      <c r="HC113" s="41"/>
      <c r="HD113" s="41"/>
      <c r="HE113" s="41"/>
      <c r="HF113" s="41"/>
      <c r="HG113" s="41"/>
      <c r="HH113" s="41"/>
      <c r="HI113" s="41"/>
      <c r="HJ113" s="41"/>
      <c r="HK113" s="41"/>
      <c r="HL113" s="41"/>
      <c r="HM113" s="41"/>
      <c r="HN113" s="41"/>
      <c r="HO113" s="41"/>
      <c r="HP113" s="41"/>
      <c r="HQ113" s="41"/>
      <c r="HR113" s="41"/>
      <c r="HS113" s="41"/>
      <c r="HT113" s="41"/>
      <c r="HU113" s="41"/>
      <c r="HV113" s="41"/>
      <c r="HW113" s="41"/>
      <c r="HX113" s="41"/>
      <c r="HY113" s="41"/>
      <c r="HZ113" s="41"/>
      <c r="IA113" s="41"/>
      <c r="IB113" s="41"/>
      <c r="IC113" s="41"/>
      <c r="ID113" s="41"/>
      <c r="IE113" s="41"/>
      <c r="IF113" s="41"/>
      <c r="IG113" s="41"/>
    </row>
    <row r="114" spans="1:241" s="42" customFormat="1" x14ac:dyDescent="0.2">
      <c r="A114" s="40"/>
      <c r="B114" s="106" t="s">
        <v>137</v>
      </c>
      <c r="C114" s="45"/>
      <c r="D114" s="45"/>
      <c r="E114" s="45"/>
      <c r="F114" s="41"/>
      <c r="G114" s="53" t="s">
        <v>16</v>
      </c>
      <c r="H114" s="52" t="s">
        <v>17</v>
      </c>
      <c r="I114" s="52" t="s">
        <v>18</v>
      </c>
      <c r="J114" s="52" t="s">
        <v>19</v>
      </c>
      <c r="K114" s="52" t="s">
        <v>20</v>
      </c>
      <c r="L114" s="52" t="s">
        <v>21</v>
      </c>
      <c r="M114" s="51" t="s">
        <v>22</v>
      </c>
      <c r="N114" s="46"/>
      <c r="O114" s="50" t="s">
        <v>16</v>
      </c>
      <c r="P114" s="49" t="s">
        <v>17</v>
      </c>
      <c r="Q114" s="49" t="s">
        <v>18</v>
      </c>
      <c r="R114" s="49" t="s">
        <v>19</v>
      </c>
      <c r="S114" s="49" t="s">
        <v>20</v>
      </c>
      <c r="T114" s="49" t="s">
        <v>21</v>
      </c>
      <c r="U114" s="48" t="s">
        <v>22</v>
      </c>
      <c r="V114" s="46"/>
      <c r="W114" s="50" t="s">
        <v>16</v>
      </c>
      <c r="X114" s="49" t="s">
        <v>17</v>
      </c>
      <c r="Y114" s="49" t="s">
        <v>18</v>
      </c>
      <c r="Z114" s="49" t="s">
        <v>19</v>
      </c>
      <c r="AA114" s="49" t="s">
        <v>20</v>
      </c>
      <c r="AB114" s="49" t="s">
        <v>21</v>
      </c>
      <c r="AC114" s="48" t="s">
        <v>22</v>
      </c>
      <c r="AD114" s="41"/>
      <c r="AE114" s="53" t="s">
        <v>16</v>
      </c>
      <c r="AF114" s="52" t="s">
        <v>17</v>
      </c>
      <c r="AG114" s="52" t="s">
        <v>18</v>
      </c>
      <c r="AH114" s="52" t="s">
        <v>19</v>
      </c>
      <c r="AI114" s="52" t="s">
        <v>20</v>
      </c>
      <c r="AJ114" s="52" t="s">
        <v>21</v>
      </c>
      <c r="AK114" s="51" t="s">
        <v>22</v>
      </c>
      <c r="AL114" s="46"/>
      <c r="AM114" s="50" t="s">
        <v>16</v>
      </c>
      <c r="AN114" s="49" t="s">
        <v>17</v>
      </c>
      <c r="AO114" s="49" t="s">
        <v>18</v>
      </c>
      <c r="AP114" s="49" t="s">
        <v>19</v>
      </c>
      <c r="AQ114" s="49" t="s">
        <v>20</v>
      </c>
      <c r="AR114" s="49" t="s">
        <v>21</v>
      </c>
      <c r="AS114" s="48" t="s">
        <v>22</v>
      </c>
      <c r="AT114" s="46"/>
      <c r="AU114" s="50" t="s">
        <v>16</v>
      </c>
      <c r="AV114" s="49" t="s">
        <v>17</v>
      </c>
      <c r="AW114" s="49" t="s">
        <v>18</v>
      </c>
      <c r="AX114" s="49" t="s">
        <v>19</v>
      </c>
      <c r="AY114" s="49" t="s">
        <v>20</v>
      </c>
      <c r="AZ114" s="49" t="s">
        <v>21</v>
      </c>
      <c r="BA114" s="48" t="s">
        <v>22</v>
      </c>
      <c r="BB114" s="41"/>
      <c r="BC114" s="53" t="s">
        <v>16</v>
      </c>
      <c r="BD114" s="52" t="s">
        <v>17</v>
      </c>
      <c r="BE114" s="52" t="s">
        <v>18</v>
      </c>
      <c r="BF114" s="52" t="s">
        <v>19</v>
      </c>
      <c r="BG114" s="52" t="s">
        <v>20</v>
      </c>
      <c r="BH114" s="52" t="s">
        <v>21</v>
      </c>
      <c r="BI114" s="51" t="s">
        <v>22</v>
      </c>
      <c r="BJ114" s="46"/>
      <c r="BK114" s="50" t="s">
        <v>16</v>
      </c>
      <c r="BL114" s="49" t="s">
        <v>17</v>
      </c>
      <c r="BM114" s="49" t="s">
        <v>18</v>
      </c>
      <c r="BN114" s="49" t="s">
        <v>19</v>
      </c>
      <c r="BO114" s="49" t="s">
        <v>20</v>
      </c>
      <c r="BP114" s="49" t="s">
        <v>21</v>
      </c>
      <c r="BQ114" s="48" t="s">
        <v>22</v>
      </c>
      <c r="BR114" s="46"/>
      <c r="BS114" s="50" t="s">
        <v>16</v>
      </c>
      <c r="BT114" s="49" t="s">
        <v>17</v>
      </c>
      <c r="BU114" s="49" t="s">
        <v>18</v>
      </c>
      <c r="BV114" s="49" t="s">
        <v>19</v>
      </c>
      <c r="BW114" s="49" t="s">
        <v>20</v>
      </c>
      <c r="BX114" s="49" t="s">
        <v>21</v>
      </c>
      <c r="BY114" s="48" t="s">
        <v>22</v>
      </c>
      <c r="BZ114" s="41"/>
      <c r="CA114" s="53" t="s">
        <v>16</v>
      </c>
      <c r="CB114" s="52" t="s">
        <v>17</v>
      </c>
      <c r="CC114" s="52" t="s">
        <v>18</v>
      </c>
      <c r="CD114" s="52" t="s">
        <v>19</v>
      </c>
      <c r="CE114" s="52" t="s">
        <v>20</v>
      </c>
      <c r="CF114" s="52" t="s">
        <v>21</v>
      </c>
      <c r="CG114" s="51" t="s">
        <v>22</v>
      </c>
      <c r="CH114" s="46"/>
      <c r="CI114" s="50" t="s">
        <v>16</v>
      </c>
      <c r="CJ114" s="49" t="s">
        <v>17</v>
      </c>
      <c r="CK114" s="49" t="s">
        <v>18</v>
      </c>
      <c r="CL114" s="49" t="s">
        <v>19</v>
      </c>
      <c r="CM114" s="49" t="s">
        <v>20</v>
      </c>
      <c r="CN114" s="49" t="s">
        <v>21</v>
      </c>
      <c r="CO114" s="48" t="s">
        <v>22</v>
      </c>
      <c r="CP114" s="46"/>
      <c r="CQ114" s="50" t="s">
        <v>16</v>
      </c>
      <c r="CR114" s="49" t="s">
        <v>17</v>
      </c>
      <c r="CS114" s="49" t="s">
        <v>18</v>
      </c>
      <c r="CT114" s="49" t="s">
        <v>19</v>
      </c>
      <c r="CU114" s="49" t="s">
        <v>20</v>
      </c>
      <c r="CV114" s="49" t="s">
        <v>21</v>
      </c>
      <c r="CW114" s="48" t="s">
        <v>22</v>
      </c>
      <c r="CX114" s="41"/>
      <c r="CY114" s="41"/>
      <c r="CZ114" s="41"/>
      <c r="DA114" s="41"/>
      <c r="DB114" s="41"/>
      <c r="DC114" s="41"/>
      <c r="DD114" s="41"/>
      <c r="DE114" s="41"/>
      <c r="DF114" s="41"/>
      <c r="DG114" s="41"/>
      <c r="DH114" s="41"/>
      <c r="DI114" s="41"/>
      <c r="DJ114" s="41"/>
      <c r="DK114" s="41"/>
      <c r="DL114" s="41"/>
      <c r="DM114" s="41"/>
      <c r="DN114" s="41"/>
      <c r="DO114" s="41"/>
      <c r="DP114" s="41"/>
      <c r="DQ114" s="41"/>
      <c r="DR114" s="41"/>
      <c r="DS114" s="41"/>
      <c r="DT114" s="41"/>
      <c r="DU114" s="41"/>
      <c r="DV114" s="41"/>
      <c r="DW114" s="41"/>
      <c r="DX114" s="41"/>
      <c r="DY114" s="41"/>
      <c r="DZ114" s="41"/>
      <c r="EA114" s="41"/>
      <c r="EB114" s="41"/>
      <c r="EC114" s="41"/>
      <c r="ED114" s="41"/>
      <c r="EE114" s="41"/>
      <c r="EF114" s="41"/>
      <c r="EG114" s="41"/>
      <c r="EH114" s="41"/>
      <c r="EI114" s="41"/>
      <c r="EJ114" s="41"/>
      <c r="EK114" s="41"/>
      <c r="EL114" s="41"/>
      <c r="EM114" s="41"/>
      <c r="EN114" s="41"/>
      <c r="EO114" s="41"/>
      <c r="EP114" s="41"/>
      <c r="EQ114" s="41"/>
      <c r="ER114" s="41"/>
      <c r="ES114" s="41"/>
      <c r="ET114" s="41"/>
      <c r="EU114" s="41"/>
      <c r="EV114" s="41"/>
      <c r="EW114" s="41"/>
      <c r="EX114" s="41"/>
      <c r="EY114" s="41"/>
      <c r="EZ114" s="41"/>
      <c r="FA114" s="41"/>
      <c r="FB114" s="41"/>
      <c r="FC114" s="41"/>
      <c r="FD114" s="41"/>
      <c r="FE114" s="41"/>
      <c r="FF114" s="41"/>
      <c r="FG114" s="41"/>
      <c r="FH114" s="41"/>
      <c r="FI114" s="41"/>
      <c r="FJ114" s="41"/>
      <c r="FK114" s="41"/>
      <c r="FL114" s="41"/>
      <c r="FM114" s="41"/>
      <c r="FN114" s="41"/>
      <c r="FO114" s="41"/>
      <c r="FP114" s="41"/>
      <c r="FQ114" s="41"/>
      <c r="FR114" s="41"/>
      <c r="FS114" s="41"/>
      <c r="FT114" s="41"/>
      <c r="FU114" s="41"/>
      <c r="FV114" s="41"/>
      <c r="FW114" s="41"/>
      <c r="FX114" s="41"/>
      <c r="FY114" s="41"/>
      <c r="FZ114" s="41"/>
      <c r="GA114" s="41"/>
      <c r="GB114" s="41"/>
      <c r="GC114" s="41"/>
      <c r="GD114" s="41"/>
      <c r="GE114" s="41"/>
      <c r="GF114" s="41"/>
      <c r="GG114" s="41"/>
      <c r="GH114" s="41"/>
      <c r="GI114" s="41"/>
      <c r="GJ114" s="41"/>
      <c r="GK114" s="41"/>
      <c r="GL114" s="41"/>
      <c r="GM114" s="41"/>
      <c r="GN114" s="41"/>
      <c r="GO114" s="41"/>
      <c r="GP114" s="41"/>
      <c r="GQ114" s="41"/>
      <c r="GR114" s="41"/>
      <c r="GS114" s="41"/>
      <c r="GT114" s="41"/>
      <c r="GU114" s="41"/>
      <c r="GV114" s="41"/>
      <c r="GW114" s="41"/>
      <c r="GX114" s="41"/>
      <c r="GY114" s="41"/>
      <c r="GZ114" s="41"/>
      <c r="HA114" s="41"/>
      <c r="HB114" s="41"/>
      <c r="HC114" s="41"/>
      <c r="HD114" s="41"/>
      <c r="HE114" s="41"/>
      <c r="HF114" s="41"/>
      <c r="HG114" s="41"/>
      <c r="HH114" s="41"/>
      <c r="HI114" s="41"/>
      <c r="HJ114" s="41"/>
      <c r="HK114" s="41"/>
      <c r="HL114" s="41"/>
      <c r="HM114" s="41"/>
      <c r="HN114" s="41"/>
      <c r="HO114" s="41"/>
      <c r="HP114" s="41"/>
      <c r="HQ114" s="41"/>
      <c r="HR114" s="41"/>
      <c r="HS114" s="41"/>
      <c r="HT114" s="41"/>
      <c r="HU114" s="41"/>
      <c r="HV114" s="41"/>
      <c r="HW114" s="41"/>
      <c r="HX114" s="41"/>
      <c r="HY114" s="41"/>
      <c r="HZ114" s="41"/>
      <c r="IA114" s="41"/>
      <c r="IB114" s="41"/>
      <c r="IC114" s="41"/>
      <c r="ID114" s="41"/>
      <c r="IE114" s="41"/>
      <c r="IF114" s="41"/>
      <c r="IG114" s="41"/>
    </row>
    <row r="115" spans="1:241" s="42" customFormat="1" x14ac:dyDescent="0.2">
      <c r="A115" s="40"/>
      <c r="B115" s="106" t="s">
        <v>142</v>
      </c>
      <c r="C115" s="45"/>
      <c r="D115" s="45"/>
      <c r="E115" s="45"/>
      <c r="F115" s="41"/>
      <c r="G115" s="43" t="s">
        <v>5</v>
      </c>
      <c r="H115" s="43" t="s">
        <v>5</v>
      </c>
      <c r="I115" s="43" t="s">
        <v>5</v>
      </c>
      <c r="J115" s="43" t="s">
        <v>5</v>
      </c>
      <c r="K115" s="108">
        <v>151212</v>
      </c>
      <c r="L115" s="43">
        <v>151213</v>
      </c>
      <c r="M115" s="108">
        <v>151214</v>
      </c>
      <c r="N115" s="46"/>
      <c r="O115" s="43">
        <v>151243</v>
      </c>
      <c r="P115" s="43">
        <v>151244</v>
      </c>
      <c r="Q115" s="43">
        <v>151245</v>
      </c>
      <c r="R115" s="43">
        <v>151246</v>
      </c>
      <c r="S115" s="43">
        <v>151247</v>
      </c>
      <c r="T115" s="43">
        <v>151248</v>
      </c>
      <c r="U115" s="43">
        <v>151249</v>
      </c>
      <c r="V115" s="46"/>
      <c r="W115" s="43">
        <v>151271</v>
      </c>
      <c r="X115" s="43">
        <v>151272</v>
      </c>
      <c r="Y115" s="43">
        <v>151273</v>
      </c>
      <c r="Z115" s="43">
        <v>151274</v>
      </c>
      <c r="AA115" s="43">
        <v>151275</v>
      </c>
      <c r="AB115" s="43">
        <v>151276</v>
      </c>
      <c r="AC115" s="43">
        <v>151277</v>
      </c>
      <c r="AD115" s="41"/>
      <c r="AE115" s="43" t="s">
        <v>5</v>
      </c>
      <c r="AF115" s="43" t="s">
        <v>5</v>
      </c>
      <c r="AG115" s="43" t="s">
        <v>5</v>
      </c>
      <c r="AH115" s="43">
        <v>151302</v>
      </c>
      <c r="AI115" s="43">
        <v>151303</v>
      </c>
      <c r="AJ115" s="43">
        <v>151304</v>
      </c>
      <c r="AK115" s="43">
        <v>151305</v>
      </c>
      <c r="AL115" s="46"/>
      <c r="AM115" s="43" t="s">
        <v>5</v>
      </c>
      <c r="AN115" s="43" t="s">
        <v>5</v>
      </c>
      <c r="AO115" s="43" t="s">
        <v>5</v>
      </c>
      <c r="AP115" s="43" t="s">
        <v>5</v>
      </c>
      <c r="AQ115" s="43" t="s">
        <v>5</v>
      </c>
      <c r="AR115" s="43">
        <v>151332</v>
      </c>
      <c r="AS115" s="43">
        <v>151333</v>
      </c>
      <c r="AT115" s="46"/>
      <c r="AU115" s="43" t="s">
        <v>5</v>
      </c>
      <c r="AV115" s="43">
        <v>151363</v>
      </c>
      <c r="AW115" s="43">
        <v>151364</v>
      </c>
      <c r="AX115" s="43">
        <v>151365</v>
      </c>
      <c r="AY115" s="43">
        <v>151366</v>
      </c>
      <c r="AZ115" s="43">
        <v>151367</v>
      </c>
      <c r="BA115" s="43">
        <v>151368</v>
      </c>
      <c r="BB115" s="41"/>
      <c r="BC115" s="43" t="s">
        <v>5</v>
      </c>
      <c r="BD115" s="43" t="s">
        <v>5</v>
      </c>
      <c r="BE115" s="43" t="s">
        <v>5</v>
      </c>
      <c r="BF115" s="43">
        <v>151393</v>
      </c>
      <c r="BG115" s="43">
        <v>151394</v>
      </c>
      <c r="BH115" s="108">
        <v>151395</v>
      </c>
      <c r="BI115" s="43">
        <v>151396</v>
      </c>
      <c r="BJ115" s="46"/>
      <c r="BK115" s="43" t="s">
        <v>5</v>
      </c>
      <c r="BL115" s="43" t="s">
        <v>5</v>
      </c>
      <c r="BM115" s="43" t="s">
        <v>5</v>
      </c>
      <c r="BN115" s="43" t="s">
        <v>5</v>
      </c>
      <c r="BO115" s="43" t="s">
        <v>5</v>
      </c>
      <c r="BP115" s="43" t="s">
        <v>5</v>
      </c>
      <c r="BQ115" s="43">
        <v>151424</v>
      </c>
      <c r="BR115" s="46"/>
      <c r="BS115" s="43" t="s">
        <v>5</v>
      </c>
      <c r="BT115" s="43" t="s">
        <v>5</v>
      </c>
      <c r="BU115" s="43">
        <v>151455</v>
      </c>
      <c r="BV115" s="43">
        <v>151456</v>
      </c>
      <c r="BW115" s="43">
        <v>151457</v>
      </c>
      <c r="BX115" s="43">
        <v>151458</v>
      </c>
      <c r="BY115" s="43">
        <v>151459</v>
      </c>
      <c r="BZ115" s="41"/>
      <c r="CA115" s="43" t="s">
        <v>5</v>
      </c>
      <c r="CB115" s="43" t="s">
        <v>5</v>
      </c>
      <c r="CC115" s="43" t="s">
        <v>5</v>
      </c>
      <c r="CD115" s="43" t="s">
        <v>5</v>
      </c>
      <c r="CE115" s="43">
        <v>151485</v>
      </c>
      <c r="CF115" s="43">
        <v>151486</v>
      </c>
      <c r="CG115" s="43">
        <v>151487</v>
      </c>
      <c r="CH115" s="46"/>
      <c r="CI115" s="43">
        <v>151516</v>
      </c>
      <c r="CJ115" s="43">
        <v>151517</v>
      </c>
      <c r="CK115" s="43">
        <v>151518</v>
      </c>
      <c r="CL115" s="43">
        <v>151519</v>
      </c>
      <c r="CM115" s="43">
        <v>151520</v>
      </c>
      <c r="CN115" s="43">
        <v>151521</v>
      </c>
      <c r="CO115" s="43">
        <v>151522</v>
      </c>
      <c r="CP115" s="46"/>
      <c r="CQ115" s="43" t="s">
        <v>5</v>
      </c>
      <c r="CR115" s="43" t="s">
        <v>5</v>
      </c>
      <c r="CS115" s="43">
        <v>151546</v>
      </c>
      <c r="CT115" s="43">
        <v>151547</v>
      </c>
      <c r="CU115" s="43">
        <v>151548</v>
      </c>
      <c r="CV115" s="43">
        <v>151549</v>
      </c>
      <c r="CW115" s="43">
        <v>151550</v>
      </c>
      <c r="CX115" s="41"/>
      <c r="CY115" s="41"/>
      <c r="CZ115" s="41"/>
      <c r="DA115" s="41"/>
      <c r="DB115" s="41"/>
      <c r="DC115" s="41"/>
      <c r="DD115" s="41"/>
      <c r="DE115" s="41"/>
      <c r="DF115" s="41"/>
      <c r="DG115" s="41"/>
      <c r="DH115" s="41"/>
      <c r="DI115" s="41"/>
      <c r="DJ115" s="41"/>
      <c r="DK115" s="41"/>
      <c r="DL115" s="41"/>
      <c r="DM115" s="41"/>
      <c r="DN115" s="41"/>
      <c r="DO115" s="41"/>
      <c r="DP115" s="41"/>
      <c r="DQ115" s="41"/>
      <c r="DR115" s="41"/>
      <c r="DS115" s="41"/>
      <c r="DT115" s="41"/>
      <c r="DU115" s="41"/>
      <c r="DV115" s="41"/>
      <c r="DW115" s="41"/>
      <c r="DX115" s="41"/>
      <c r="DY115" s="41"/>
      <c r="DZ115" s="41"/>
      <c r="EA115" s="41"/>
      <c r="EB115" s="41"/>
      <c r="EC115" s="41"/>
      <c r="ED115" s="41"/>
      <c r="EE115" s="41"/>
      <c r="EF115" s="41"/>
      <c r="EG115" s="41"/>
      <c r="EH115" s="41"/>
      <c r="EI115" s="41"/>
      <c r="EJ115" s="41"/>
      <c r="EK115" s="41"/>
      <c r="EL115" s="41"/>
      <c r="EM115" s="41"/>
      <c r="EN115" s="41"/>
      <c r="EO115" s="41"/>
      <c r="EP115" s="41"/>
      <c r="EQ115" s="41"/>
      <c r="ER115" s="41"/>
      <c r="ES115" s="41"/>
      <c r="ET115" s="41"/>
      <c r="EU115" s="41"/>
      <c r="EV115" s="41"/>
      <c r="EW115" s="41"/>
      <c r="EX115" s="41"/>
      <c r="EY115" s="41"/>
      <c r="EZ115" s="41"/>
      <c r="FA115" s="41"/>
      <c r="FB115" s="41"/>
      <c r="FC115" s="41"/>
      <c r="FD115" s="41"/>
      <c r="FE115" s="41"/>
      <c r="FF115" s="41"/>
      <c r="FG115" s="41"/>
      <c r="FH115" s="41"/>
      <c r="FI115" s="41"/>
      <c r="FJ115" s="41"/>
      <c r="FK115" s="41"/>
      <c r="FL115" s="41"/>
      <c r="FM115" s="41"/>
      <c r="FN115" s="41"/>
      <c r="FO115" s="41"/>
      <c r="FP115" s="41"/>
      <c r="FQ115" s="41"/>
      <c r="FR115" s="41"/>
      <c r="FS115" s="41"/>
      <c r="FT115" s="41"/>
      <c r="FU115" s="41"/>
      <c r="FV115" s="41"/>
      <c r="FW115" s="41"/>
      <c r="FX115" s="41"/>
      <c r="FY115" s="41"/>
      <c r="FZ115" s="41"/>
      <c r="GA115" s="41"/>
      <c r="GB115" s="41"/>
      <c r="GC115" s="41"/>
      <c r="GD115" s="41"/>
      <c r="GE115" s="41"/>
      <c r="GF115" s="41"/>
      <c r="GG115" s="41"/>
      <c r="GH115" s="41"/>
      <c r="GI115" s="41"/>
      <c r="GJ115" s="41"/>
      <c r="GK115" s="41"/>
      <c r="GL115" s="41"/>
      <c r="GM115" s="41"/>
      <c r="GN115" s="41"/>
      <c r="GO115" s="41"/>
      <c r="GP115" s="41"/>
      <c r="GQ115" s="41"/>
      <c r="GR115" s="41"/>
      <c r="GS115" s="41"/>
      <c r="GT115" s="41"/>
      <c r="GU115" s="41"/>
      <c r="GV115" s="41"/>
      <c r="GW115" s="41"/>
      <c r="GX115" s="41"/>
      <c r="GY115" s="41"/>
      <c r="GZ115" s="41"/>
      <c r="HA115" s="41"/>
      <c r="HB115" s="41"/>
      <c r="HC115" s="41"/>
      <c r="HD115" s="41"/>
      <c r="HE115" s="41"/>
      <c r="HF115" s="41"/>
      <c r="HG115" s="41"/>
      <c r="HH115" s="41"/>
      <c r="HI115" s="41"/>
      <c r="HJ115" s="41"/>
      <c r="HK115" s="41"/>
      <c r="HL115" s="41"/>
      <c r="HM115" s="41"/>
      <c r="HN115" s="41"/>
      <c r="HO115" s="41"/>
      <c r="HP115" s="41"/>
      <c r="HQ115" s="41"/>
      <c r="HR115" s="41"/>
      <c r="HS115" s="41"/>
      <c r="HT115" s="41"/>
      <c r="HU115" s="41"/>
      <c r="HV115" s="41"/>
      <c r="HW115" s="41"/>
      <c r="HX115" s="41"/>
      <c r="HY115" s="41"/>
      <c r="HZ115" s="41"/>
      <c r="IA115" s="41"/>
      <c r="IB115" s="41"/>
      <c r="IC115" s="41"/>
      <c r="ID115" s="41"/>
      <c r="IE115" s="41"/>
      <c r="IF115" s="41"/>
      <c r="IG115" s="41"/>
    </row>
    <row r="116" spans="1:241" s="42" customFormat="1" x14ac:dyDescent="0.2">
      <c r="A116" s="40"/>
      <c r="B116" s="106" t="s">
        <v>143</v>
      </c>
      <c r="C116" s="45"/>
      <c r="D116" s="45"/>
      <c r="E116" s="45"/>
      <c r="F116" s="41"/>
      <c r="G116" s="43">
        <v>151215</v>
      </c>
      <c r="H116" s="43">
        <v>151216</v>
      </c>
      <c r="I116" s="43">
        <v>151217</v>
      </c>
      <c r="J116" s="43">
        <v>151218</v>
      </c>
      <c r="K116" s="43">
        <v>151219</v>
      </c>
      <c r="L116" s="85">
        <v>151220</v>
      </c>
      <c r="M116" s="43">
        <v>151221</v>
      </c>
      <c r="N116" s="46"/>
      <c r="O116" s="43">
        <v>151250</v>
      </c>
      <c r="P116" s="43">
        <v>151251</v>
      </c>
      <c r="Q116" s="43">
        <v>151252</v>
      </c>
      <c r="R116" s="43">
        <v>151253</v>
      </c>
      <c r="S116" s="43">
        <v>151254</v>
      </c>
      <c r="T116" s="43">
        <v>151255</v>
      </c>
      <c r="U116" s="43">
        <v>151256</v>
      </c>
      <c r="V116" s="46"/>
      <c r="W116" s="43">
        <v>151278</v>
      </c>
      <c r="X116" s="85">
        <v>151279</v>
      </c>
      <c r="Y116" s="43">
        <v>151280</v>
      </c>
      <c r="Z116" s="43">
        <v>151281</v>
      </c>
      <c r="AA116" s="43">
        <v>151282</v>
      </c>
      <c r="AB116" s="43">
        <v>151283</v>
      </c>
      <c r="AC116" s="43">
        <v>151284</v>
      </c>
      <c r="AD116" s="41"/>
      <c r="AE116" s="43">
        <v>151306</v>
      </c>
      <c r="AF116" s="43">
        <v>151307</v>
      </c>
      <c r="AG116" s="43">
        <v>151308</v>
      </c>
      <c r="AH116" s="43">
        <v>151309</v>
      </c>
      <c r="AI116" s="43">
        <v>151310</v>
      </c>
      <c r="AJ116" s="43">
        <v>151311</v>
      </c>
      <c r="AK116" s="43">
        <v>151312</v>
      </c>
      <c r="AL116" s="46"/>
      <c r="AM116" s="43">
        <v>151334</v>
      </c>
      <c r="AN116" s="43">
        <v>151335</v>
      </c>
      <c r="AO116" s="43">
        <v>151336</v>
      </c>
      <c r="AP116" s="43">
        <v>151337</v>
      </c>
      <c r="AQ116" s="43">
        <v>151338</v>
      </c>
      <c r="AR116" s="43">
        <v>151339</v>
      </c>
      <c r="AS116" s="43">
        <v>151340</v>
      </c>
      <c r="AT116" s="46"/>
      <c r="AU116" s="43">
        <v>151369</v>
      </c>
      <c r="AV116" s="43">
        <v>151370</v>
      </c>
      <c r="AW116" s="108">
        <v>151371</v>
      </c>
      <c r="AX116" s="43">
        <v>151372</v>
      </c>
      <c r="AY116" s="43">
        <v>151373</v>
      </c>
      <c r="AZ116" s="43">
        <v>151374</v>
      </c>
      <c r="BA116" s="43">
        <v>151375</v>
      </c>
      <c r="BB116" s="41"/>
      <c r="BC116" s="43">
        <v>151397</v>
      </c>
      <c r="BD116" s="43">
        <v>151398</v>
      </c>
      <c r="BE116" s="43">
        <v>151399</v>
      </c>
      <c r="BF116" s="43">
        <v>151400</v>
      </c>
      <c r="BG116" s="43">
        <v>151401</v>
      </c>
      <c r="BH116" s="43">
        <v>151402</v>
      </c>
      <c r="BI116" s="85">
        <v>151403</v>
      </c>
      <c r="BJ116" s="46"/>
      <c r="BK116" s="43">
        <v>151425</v>
      </c>
      <c r="BL116" s="43">
        <v>151426</v>
      </c>
      <c r="BM116" s="43">
        <v>151427</v>
      </c>
      <c r="BN116" s="43">
        <v>151428</v>
      </c>
      <c r="BO116" s="43">
        <v>151429</v>
      </c>
      <c r="BP116" s="43">
        <v>151430</v>
      </c>
      <c r="BQ116" s="43">
        <v>151431</v>
      </c>
      <c r="BR116" s="46"/>
      <c r="BS116" s="43">
        <v>151460</v>
      </c>
      <c r="BT116" s="43">
        <v>151461</v>
      </c>
      <c r="BU116" s="43">
        <v>151462</v>
      </c>
      <c r="BV116" s="43">
        <v>151463</v>
      </c>
      <c r="BW116" s="43">
        <v>151464</v>
      </c>
      <c r="BX116" s="85">
        <v>151465</v>
      </c>
      <c r="BY116" s="43">
        <v>151466</v>
      </c>
      <c r="BZ116" s="41"/>
      <c r="CA116" s="43">
        <v>151488</v>
      </c>
      <c r="CB116" s="43">
        <v>151489</v>
      </c>
      <c r="CC116" s="43">
        <v>151490</v>
      </c>
      <c r="CD116" s="43">
        <v>151491</v>
      </c>
      <c r="CE116" s="43">
        <v>151492</v>
      </c>
      <c r="CF116" s="43">
        <v>151493</v>
      </c>
      <c r="CG116" s="43">
        <v>151494</v>
      </c>
      <c r="CH116" s="46"/>
      <c r="CI116" s="43">
        <v>151523</v>
      </c>
      <c r="CJ116" s="43">
        <v>151524</v>
      </c>
      <c r="CK116" s="43">
        <v>151525</v>
      </c>
      <c r="CL116" s="85">
        <v>151526</v>
      </c>
      <c r="CM116" s="43">
        <v>151527</v>
      </c>
      <c r="CN116" s="43">
        <v>151528</v>
      </c>
      <c r="CO116" s="43">
        <v>151529</v>
      </c>
      <c r="CP116" s="46"/>
      <c r="CQ116" s="43">
        <v>151551</v>
      </c>
      <c r="CR116" s="43">
        <v>151552</v>
      </c>
      <c r="CS116" s="43">
        <v>151553</v>
      </c>
      <c r="CT116" s="43">
        <v>151554</v>
      </c>
      <c r="CU116" s="43">
        <v>151555</v>
      </c>
      <c r="CV116" s="43">
        <v>151556</v>
      </c>
      <c r="CW116" s="85">
        <v>151557</v>
      </c>
      <c r="CX116" s="41"/>
      <c r="CY116" s="41"/>
      <c r="CZ116" s="41"/>
      <c r="DA116" s="41"/>
      <c r="DB116" s="41"/>
      <c r="DC116" s="41"/>
      <c r="DD116" s="41"/>
      <c r="DE116" s="41"/>
      <c r="DF116" s="41"/>
      <c r="DG116" s="41"/>
      <c r="DH116" s="41"/>
      <c r="DI116" s="41"/>
      <c r="DJ116" s="41"/>
      <c r="DK116" s="41"/>
      <c r="DL116" s="41"/>
      <c r="DM116" s="41"/>
      <c r="DN116" s="41"/>
      <c r="DO116" s="41"/>
      <c r="DP116" s="41"/>
      <c r="DQ116" s="41"/>
      <c r="DR116" s="41"/>
      <c r="DS116" s="41"/>
      <c r="DT116" s="41"/>
      <c r="DU116" s="41"/>
      <c r="DV116" s="41"/>
      <c r="DW116" s="41"/>
      <c r="DX116" s="41"/>
      <c r="DY116" s="41"/>
      <c r="DZ116" s="41"/>
      <c r="EA116" s="41"/>
      <c r="EB116" s="41"/>
      <c r="EC116" s="41"/>
      <c r="ED116" s="41"/>
      <c r="EE116" s="41"/>
      <c r="EF116" s="41"/>
      <c r="EG116" s="41"/>
      <c r="EH116" s="41"/>
      <c r="EI116" s="41"/>
      <c r="EJ116" s="41"/>
      <c r="EK116" s="41"/>
      <c r="EL116" s="41"/>
      <c r="EM116" s="41"/>
      <c r="EN116" s="41"/>
      <c r="EO116" s="41"/>
      <c r="EP116" s="41"/>
      <c r="EQ116" s="41"/>
      <c r="ER116" s="41"/>
      <c r="ES116" s="41"/>
      <c r="ET116" s="41"/>
      <c r="EU116" s="41"/>
      <c r="EV116" s="41"/>
      <c r="EW116" s="41"/>
      <c r="EX116" s="41"/>
      <c r="EY116" s="41"/>
      <c r="EZ116" s="41"/>
      <c r="FA116" s="41"/>
      <c r="FB116" s="41"/>
      <c r="FC116" s="41"/>
      <c r="FD116" s="41"/>
      <c r="FE116" s="41"/>
      <c r="FF116" s="41"/>
      <c r="FG116" s="41"/>
      <c r="FH116" s="41"/>
      <c r="FI116" s="41"/>
      <c r="FJ116" s="41"/>
      <c r="FK116" s="41"/>
      <c r="FL116" s="41"/>
      <c r="FM116" s="41"/>
      <c r="FN116" s="41"/>
      <c r="FO116" s="41"/>
      <c r="FP116" s="41"/>
      <c r="FQ116" s="41"/>
      <c r="FR116" s="41"/>
      <c r="FS116" s="41"/>
      <c r="FT116" s="41"/>
      <c r="FU116" s="41"/>
      <c r="FV116" s="41"/>
      <c r="FW116" s="41"/>
      <c r="FX116" s="41"/>
      <c r="FY116" s="41"/>
      <c r="FZ116" s="41"/>
      <c r="GA116" s="41"/>
      <c r="GB116" s="41"/>
      <c r="GC116" s="41"/>
      <c r="GD116" s="41"/>
      <c r="GE116" s="41"/>
      <c r="GF116" s="41"/>
      <c r="GG116" s="41"/>
      <c r="GH116" s="41"/>
      <c r="GI116" s="41"/>
      <c r="GJ116" s="41"/>
      <c r="GK116" s="41"/>
      <c r="GL116" s="41"/>
      <c r="GM116" s="41"/>
      <c r="GN116" s="41"/>
      <c r="GO116" s="41"/>
      <c r="GP116" s="41"/>
      <c r="GQ116" s="41"/>
      <c r="GR116" s="41"/>
      <c r="GS116" s="41"/>
      <c r="GT116" s="41"/>
      <c r="GU116" s="41"/>
      <c r="GV116" s="41"/>
      <c r="GW116" s="41"/>
      <c r="GX116" s="41"/>
      <c r="GY116" s="41"/>
      <c r="GZ116" s="41"/>
      <c r="HA116" s="41"/>
      <c r="HB116" s="41"/>
      <c r="HC116" s="41"/>
      <c r="HD116" s="41"/>
      <c r="HE116" s="41"/>
      <c r="HF116" s="41"/>
      <c r="HG116" s="41"/>
      <c r="HH116" s="41"/>
      <c r="HI116" s="41"/>
      <c r="HJ116" s="41"/>
      <c r="HK116" s="41"/>
      <c r="HL116" s="41"/>
      <c r="HM116" s="41"/>
      <c r="HN116" s="41"/>
      <c r="HO116" s="41"/>
      <c r="HP116" s="41"/>
      <c r="HQ116" s="41"/>
      <c r="HR116" s="41"/>
      <c r="HS116" s="41"/>
      <c r="HT116" s="41"/>
      <c r="HU116" s="41"/>
      <c r="HV116" s="41"/>
      <c r="HW116" s="41"/>
      <c r="HX116" s="41"/>
      <c r="HY116" s="41"/>
      <c r="HZ116" s="41"/>
      <c r="IA116" s="41"/>
      <c r="IB116" s="41"/>
      <c r="IC116" s="41"/>
      <c r="ID116" s="41"/>
      <c r="IE116" s="41"/>
      <c r="IF116" s="41"/>
      <c r="IG116" s="41"/>
    </row>
    <row r="117" spans="1:241" s="42" customFormat="1" x14ac:dyDescent="0.2">
      <c r="A117" s="40"/>
      <c r="B117" s="107" t="s">
        <v>144</v>
      </c>
      <c r="C117" s="47"/>
      <c r="D117" s="47"/>
      <c r="E117" s="47"/>
      <c r="F117" s="41"/>
      <c r="G117" s="43">
        <v>151222</v>
      </c>
      <c r="H117" s="43">
        <v>151223</v>
      </c>
      <c r="I117" s="43">
        <v>151224</v>
      </c>
      <c r="J117" s="43">
        <v>151225</v>
      </c>
      <c r="K117" s="43">
        <v>151226</v>
      </c>
      <c r="L117" s="43">
        <v>151227</v>
      </c>
      <c r="M117" s="43">
        <v>151228</v>
      </c>
      <c r="N117" s="46"/>
      <c r="O117" s="43">
        <v>151257</v>
      </c>
      <c r="P117" s="43">
        <v>151258</v>
      </c>
      <c r="Q117" s="43">
        <v>151259</v>
      </c>
      <c r="R117" s="43">
        <v>151260</v>
      </c>
      <c r="S117" s="43">
        <v>151261</v>
      </c>
      <c r="T117" s="43">
        <v>151262</v>
      </c>
      <c r="U117" s="43">
        <v>151263</v>
      </c>
      <c r="V117" s="46"/>
      <c r="W117" s="43">
        <v>151285</v>
      </c>
      <c r="X117" s="43">
        <v>151286</v>
      </c>
      <c r="Y117" s="43">
        <v>151287</v>
      </c>
      <c r="Z117" s="43">
        <v>151288</v>
      </c>
      <c r="AA117" s="43">
        <v>151289</v>
      </c>
      <c r="AB117" s="43">
        <v>151290</v>
      </c>
      <c r="AC117" s="43">
        <v>151291</v>
      </c>
      <c r="AD117" s="41"/>
      <c r="AE117" s="43">
        <v>151313</v>
      </c>
      <c r="AF117" s="43">
        <v>151314</v>
      </c>
      <c r="AG117" s="43">
        <v>151315</v>
      </c>
      <c r="AH117" s="43">
        <v>151316</v>
      </c>
      <c r="AI117" s="43">
        <v>151317</v>
      </c>
      <c r="AJ117" s="43">
        <v>151318</v>
      </c>
      <c r="AK117" s="43">
        <v>151319</v>
      </c>
      <c r="AL117" s="46"/>
      <c r="AM117" s="43">
        <v>151341</v>
      </c>
      <c r="AN117" s="43">
        <v>151342</v>
      </c>
      <c r="AO117" s="43">
        <v>151343</v>
      </c>
      <c r="AP117" s="43">
        <v>151344</v>
      </c>
      <c r="AQ117" s="43">
        <v>151345</v>
      </c>
      <c r="AR117" s="43">
        <v>151346</v>
      </c>
      <c r="AS117" s="43">
        <v>151347</v>
      </c>
      <c r="AT117" s="46"/>
      <c r="AU117" s="43">
        <v>151376</v>
      </c>
      <c r="AV117" s="43">
        <v>151377</v>
      </c>
      <c r="AW117" s="85">
        <v>151378</v>
      </c>
      <c r="AX117" s="43">
        <v>151379</v>
      </c>
      <c r="AY117" s="43">
        <v>151380</v>
      </c>
      <c r="AZ117" s="43">
        <v>151381</v>
      </c>
      <c r="BA117" s="43">
        <v>151382</v>
      </c>
      <c r="BB117" s="41"/>
      <c r="BC117" s="43">
        <v>151404</v>
      </c>
      <c r="BD117" s="43">
        <v>151405</v>
      </c>
      <c r="BE117" s="43">
        <v>151406</v>
      </c>
      <c r="BF117" s="43">
        <v>151407</v>
      </c>
      <c r="BG117" s="43">
        <v>151408</v>
      </c>
      <c r="BH117" s="43">
        <v>151409</v>
      </c>
      <c r="BI117" s="43">
        <v>151410</v>
      </c>
      <c r="BJ117" s="46"/>
      <c r="BK117" s="43">
        <v>151432</v>
      </c>
      <c r="BL117" s="43">
        <v>151433</v>
      </c>
      <c r="BM117" s="43">
        <v>151434</v>
      </c>
      <c r="BN117" s="43">
        <v>151435</v>
      </c>
      <c r="BO117" s="43">
        <v>151436</v>
      </c>
      <c r="BP117" s="43">
        <v>151437</v>
      </c>
      <c r="BQ117" s="43">
        <v>151438</v>
      </c>
      <c r="BR117" s="46"/>
      <c r="BS117" s="43">
        <v>151467</v>
      </c>
      <c r="BT117" s="43">
        <v>151468</v>
      </c>
      <c r="BU117" s="43">
        <v>151469</v>
      </c>
      <c r="BV117" s="43">
        <v>151470</v>
      </c>
      <c r="BW117" s="43">
        <v>151471</v>
      </c>
      <c r="BX117" s="43">
        <v>151472</v>
      </c>
      <c r="BY117" s="43">
        <v>151473</v>
      </c>
      <c r="BZ117" s="41"/>
      <c r="CA117" s="43">
        <v>151495</v>
      </c>
      <c r="CB117" s="43">
        <v>151496</v>
      </c>
      <c r="CC117" s="43">
        <v>151497</v>
      </c>
      <c r="CD117" s="43">
        <v>151498</v>
      </c>
      <c r="CE117" s="43">
        <v>151499</v>
      </c>
      <c r="CF117" s="43">
        <v>151500</v>
      </c>
      <c r="CG117" s="43">
        <v>151501</v>
      </c>
      <c r="CH117" s="46"/>
      <c r="CI117" s="43">
        <v>151530</v>
      </c>
      <c r="CJ117" s="43">
        <v>151531</v>
      </c>
      <c r="CK117" s="43">
        <v>151532</v>
      </c>
      <c r="CL117" s="43">
        <v>151533</v>
      </c>
      <c r="CM117" s="43">
        <v>151534</v>
      </c>
      <c r="CN117" s="43">
        <v>151535</v>
      </c>
      <c r="CO117" s="43">
        <v>151536</v>
      </c>
      <c r="CP117" s="46"/>
      <c r="CQ117" s="43">
        <v>151558</v>
      </c>
      <c r="CR117" s="43">
        <v>151559</v>
      </c>
      <c r="CS117" s="43">
        <v>151560</v>
      </c>
      <c r="CT117" s="43">
        <v>151561</v>
      </c>
      <c r="CU117" s="43">
        <v>151562</v>
      </c>
      <c r="CV117" s="43">
        <v>151563</v>
      </c>
      <c r="CW117" s="43">
        <v>151564</v>
      </c>
      <c r="CX117" s="41"/>
      <c r="CY117" s="41"/>
      <c r="CZ117" s="41"/>
      <c r="DA117" s="41"/>
      <c r="DB117" s="41"/>
      <c r="DC117" s="41"/>
      <c r="DD117" s="41"/>
      <c r="DE117" s="41"/>
      <c r="DF117" s="41"/>
      <c r="DG117" s="41"/>
      <c r="DH117" s="41"/>
      <c r="DI117" s="41"/>
      <c r="DJ117" s="41"/>
      <c r="DK117" s="41"/>
      <c r="DL117" s="41"/>
      <c r="DM117" s="41"/>
      <c r="DN117" s="41"/>
      <c r="DO117" s="41"/>
      <c r="DP117" s="41"/>
      <c r="DQ117" s="41"/>
      <c r="DR117" s="41"/>
      <c r="DS117" s="41"/>
      <c r="DT117" s="41"/>
      <c r="DU117" s="41"/>
      <c r="DV117" s="41"/>
      <c r="DW117" s="41"/>
      <c r="DX117" s="41"/>
      <c r="DY117" s="41"/>
      <c r="DZ117" s="41"/>
      <c r="EA117" s="41"/>
      <c r="EB117" s="41"/>
      <c r="EC117" s="41"/>
      <c r="ED117" s="41"/>
      <c r="EE117" s="41"/>
      <c r="EF117" s="41"/>
      <c r="EG117" s="41"/>
      <c r="EH117" s="41"/>
      <c r="EI117" s="41"/>
      <c r="EJ117" s="41"/>
      <c r="EK117" s="41"/>
      <c r="EL117" s="41"/>
      <c r="EM117" s="41"/>
      <c r="EN117" s="41"/>
      <c r="EO117" s="41"/>
      <c r="EP117" s="41"/>
      <c r="EQ117" s="41"/>
      <c r="ER117" s="41"/>
      <c r="ES117" s="41"/>
      <c r="ET117" s="41"/>
      <c r="EU117" s="41"/>
      <c r="EV117" s="41"/>
      <c r="EW117" s="41"/>
      <c r="EX117" s="41"/>
      <c r="EY117" s="41"/>
      <c r="EZ117" s="41"/>
      <c r="FA117" s="41"/>
      <c r="FB117" s="41"/>
      <c r="FC117" s="41"/>
      <c r="FD117" s="41"/>
      <c r="FE117" s="41"/>
      <c r="FF117" s="41"/>
      <c r="FG117" s="41"/>
      <c r="FH117" s="41"/>
      <c r="FI117" s="41"/>
      <c r="FJ117" s="41"/>
      <c r="FK117" s="41"/>
      <c r="FL117" s="41"/>
      <c r="FM117" s="41"/>
      <c r="FN117" s="41"/>
      <c r="FO117" s="41"/>
      <c r="FP117" s="41"/>
      <c r="FQ117" s="41"/>
      <c r="FR117" s="41"/>
      <c r="FS117" s="41"/>
      <c r="FT117" s="41"/>
      <c r="FU117" s="41"/>
      <c r="FV117" s="41"/>
      <c r="FW117" s="41"/>
      <c r="FX117" s="41"/>
      <c r="FY117" s="41"/>
      <c r="FZ117" s="41"/>
      <c r="GA117" s="41"/>
      <c r="GB117" s="41"/>
      <c r="GC117" s="41"/>
      <c r="GD117" s="41"/>
      <c r="GE117" s="41"/>
      <c r="GF117" s="41"/>
      <c r="GG117" s="41"/>
      <c r="GH117" s="41"/>
      <c r="GI117" s="41"/>
      <c r="GJ117" s="41"/>
      <c r="GK117" s="41"/>
      <c r="GL117" s="41"/>
      <c r="GM117" s="41"/>
      <c r="GN117" s="41"/>
      <c r="GO117" s="41"/>
      <c r="GP117" s="41"/>
      <c r="GQ117" s="41"/>
      <c r="GR117" s="41"/>
      <c r="GS117" s="41"/>
      <c r="GT117" s="41"/>
      <c r="GU117" s="41"/>
      <c r="GV117" s="41"/>
      <c r="GW117" s="41"/>
      <c r="GX117" s="41"/>
      <c r="GY117" s="41"/>
      <c r="GZ117" s="41"/>
      <c r="HA117" s="41"/>
      <c r="HB117" s="41"/>
      <c r="HC117" s="41"/>
      <c r="HD117" s="41"/>
      <c r="HE117" s="41"/>
      <c r="HF117" s="41"/>
      <c r="HG117" s="41"/>
      <c r="HH117" s="41"/>
      <c r="HI117" s="41"/>
      <c r="HJ117" s="41"/>
      <c r="HK117" s="41"/>
      <c r="HL117" s="41"/>
      <c r="HM117" s="41"/>
      <c r="HN117" s="41"/>
      <c r="HO117" s="41"/>
      <c r="HP117" s="41"/>
      <c r="HQ117" s="41"/>
      <c r="HR117" s="41"/>
      <c r="HS117" s="41"/>
      <c r="HT117" s="41"/>
      <c r="HU117" s="41"/>
      <c r="HV117" s="41"/>
      <c r="HW117" s="41"/>
      <c r="HX117" s="41"/>
      <c r="HY117" s="41"/>
      <c r="HZ117" s="41"/>
      <c r="IA117" s="41"/>
      <c r="IB117" s="41"/>
      <c r="IC117" s="41"/>
      <c r="ID117" s="41"/>
      <c r="IE117" s="41"/>
      <c r="IF117" s="41"/>
      <c r="IG117" s="41"/>
    </row>
    <row r="118" spans="1:241" s="42" customFormat="1" x14ac:dyDescent="0.2">
      <c r="A118" s="40"/>
      <c r="B118" s="107" t="s">
        <v>145</v>
      </c>
      <c r="C118" s="47"/>
      <c r="D118" s="47"/>
      <c r="E118" s="47"/>
      <c r="F118" s="41"/>
      <c r="G118" s="43">
        <v>151229</v>
      </c>
      <c r="H118" s="43">
        <v>151230</v>
      </c>
      <c r="I118" s="43">
        <v>151231</v>
      </c>
      <c r="J118" s="43">
        <v>151232</v>
      </c>
      <c r="K118" s="43">
        <v>151233</v>
      </c>
      <c r="L118" s="43">
        <v>151234</v>
      </c>
      <c r="M118" s="43">
        <v>151235</v>
      </c>
      <c r="N118" s="46"/>
      <c r="O118" s="43">
        <v>151264</v>
      </c>
      <c r="P118" s="43">
        <v>151265</v>
      </c>
      <c r="Q118" s="43">
        <v>151266</v>
      </c>
      <c r="R118" s="43">
        <v>151267</v>
      </c>
      <c r="S118" s="43">
        <v>151268</v>
      </c>
      <c r="T118" s="43">
        <v>151269</v>
      </c>
      <c r="U118" s="85">
        <v>151270</v>
      </c>
      <c r="V118" s="46"/>
      <c r="W118" s="43">
        <v>151292</v>
      </c>
      <c r="X118" s="43">
        <v>151293</v>
      </c>
      <c r="Y118" s="43">
        <v>151294</v>
      </c>
      <c r="Z118" s="43">
        <v>151295</v>
      </c>
      <c r="AA118" s="43">
        <v>151296</v>
      </c>
      <c r="AB118" s="43">
        <v>151297</v>
      </c>
      <c r="AC118" s="43">
        <v>151298</v>
      </c>
      <c r="AD118" s="41"/>
      <c r="AE118" s="43">
        <v>151320</v>
      </c>
      <c r="AF118" s="43">
        <v>151321</v>
      </c>
      <c r="AG118" s="43">
        <v>151322</v>
      </c>
      <c r="AH118" s="43">
        <v>151323</v>
      </c>
      <c r="AI118" s="43">
        <v>151324</v>
      </c>
      <c r="AJ118" s="43">
        <v>151325</v>
      </c>
      <c r="AK118" s="43">
        <v>151326</v>
      </c>
      <c r="AL118" s="46"/>
      <c r="AM118" s="43">
        <v>151348</v>
      </c>
      <c r="AN118" s="43">
        <v>151349</v>
      </c>
      <c r="AO118" s="43">
        <v>151350</v>
      </c>
      <c r="AP118" s="43">
        <v>151351</v>
      </c>
      <c r="AQ118" s="43">
        <v>151352</v>
      </c>
      <c r="AR118" s="43">
        <v>151353</v>
      </c>
      <c r="AS118" s="43">
        <v>151354</v>
      </c>
      <c r="AT118" s="46"/>
      <c r="AU118" s="108">
        <v>151383</v>
      </c>
      <c r="AV118" s="43">
        <v>151384</v>
      </c>
      <c r="AW118" s="43">
        <v>151385</v>
      </c>
      <c r="AX118" s="43">
        <v>151386</v>
      </c>
      <c r="AY118" s="43">
        <v>151387</v>
      </c>
      <c r="AZ118" s="43">
        <v>151388</v>
      </c>
      <c r="BA118" s="43">
        <v>151389</v>
      </c>
      <c r="BB118" s="41"/>
      <c r="BC118" s="43">
        <v>151411</v>
      </c>
      <c r="BD118" s="43">
        <v>151412</v>
      </c>
      <c r="BE118" s="43">
        <v>151413</v>
      </c>
      <c r="BF118" s="43">
        <v>151414</v>
      </c>
      <c r="BG118" s="43">
        <v>151415</v>
      </c>
      <c r="BH118" s="43">
        <v>151416</v>
      </c>
      <c r="BI118" s="43">
        <v>151417</v>
      </c>
      <c r="BJ118" s="46"/>
      <c r="BK118" s="43">
        <v>151439</v>
      </c>
      <c r="BL118" s="43">
        <v>151440</v>
      </c>
      <c r="BM118" s="43">
        <v>151441</v>
      </c>
      <c r="BN118" s="43">
        <v>151442</v>
      </c>
      <c r="BO118" s="43">
        <v>151443</v>
      </c>
      <c r="BP118" s="85">
        <v>151444</v>
      </c>
      <c r="BQ118" s="43">
        <v>151445</v>
      </c>
      <c r="BR118" s="46"/>
      <c r="BS118" s="43">
        <v>151474</v>
      </c>
      <c r="BT118" s="43">
        <v>151475</v>
      </c>
      <c r="BU118" s="43">
        <v>151476</v>
      </c>
      <c r="BV118" s="43">
        <v>151477</v>
      </c>
      <c r="BW118" s="43">
        <v>151478</v>
      </c>
      <c r="BX118" s="43">
        <v>151479</v>
      </c>
      <c r="BY118" s="43">
        <v>151480</v>
      </c>
      <c r="BZ118" s="41"/>
      <c r="CA118" s="43">
        <v>151502</v>
      </c>
      <c r="CB118" s="43">
        <v>151503</v>
      </c>
      <c r="CC118" s="43">
        <v>151504</v>
      </c>
      <c r="CD118" s="43">
        <v>151505</v>
      </c>
      <c r="CE118" s="43">
        <v>151506</v>
      </c>
      <c r="CF118" s="43">
        <v>151507</v>
      </c>
      <c r="CG118" s="43">
        <v>151508</v>
      </c>
      <c r="CH118" s="46"/>
      <c r="CI118" s="85">
        <v>151537</v>
      </c>
      <c r="CJ118" s="43">
        <v>151538</v>
      </c>
      <c r="CK118" s="43">
        <v>151539</v>
      </c>
      <c r="CL118" s="43">
        <v>151540</v>
      </c>
      <c r="CM118" s="43">
        <v>151541</v>
      </c>
      <c r="CN118" s="43">
        <v>151542</v>
      </c>
      <c r="CO118" s="43">
        <v>151543</v>
      </c>
      <c r="CP118" s="46"/>
      <c r="CQ118" s="43">
        <v>151565</v>
      </c>
      <c r="CR118" s="43">
        <v>151566</v>
      </c>
      <c r="CS118" s="43">
        <v>151567</v>
      </c>
      <c r="CT118" s="43">
        <v>151568</v>
      </c>
      <c r="CU118" s="43">
        <v>151569</v>
      </c>
      <c r="CV118" s="43">
        <v>151570</v>
      </c>
      <c r="CW118" s="43">
        <v>151571</v>
      </c>
      <c r="CX118" s="41"/>
      <c r="CY118" s="41"/>
      <c r="CZ118" s="41"/>
      <c r="DA118" s="41"/>
      <c r="DB118" s="41"/>
      <c r="DC118" s="41"/>
      <c r="DD118" s="41"/>
      <c r="DE118" s="41"/>
      <c r="DF118" s="41"/>
      <c r="DG118" s="41"/>
      <c r="DH118" s="41"/>
      <c r="DI118" s="41"/>
      <c r="DJ118" s="41"/>
      <c r="DK118" s="41"/>
      <c r="DL118" s="41"/>
      <c r="DM118" s="41"/>
      <c r="DN118" s="41"/>
      <c r="DO118" s="41"/>
      <c r="DP118" s="41"/>
      <c r="DQ118" s="41"/>
      <c r="DR118" s="41"/>
      <c r="DS118" s="41"/>
      <c r="DT118" s="41"/>
      <c r="DU118" s="41"/>
      <c r="DV118" s="41"/>
      <c r="DW118" s="41"/>
      <c r="DX118" s="41"/>
      <c r="DY118" s="41"/>
      <c r="DZ118" s="41"/>
      <c r="EA118" s="41"/>
      <c r="EB118" s="41"/>
      <c r="EC118" s="41"/>
      <c r="ED118" s="41"/>
      <c r="EE118" s="41"/>
      <c r="EF118" s="41"/>
      <c r="EG118" s="41"/>
      <c r="EH118" s="41"/>
      <c r="EI118" s="41"/>
      <c r="EJ118" s="41"/>
      <c r="EK118" s="41"/>
      <c r="EL118" s="41"/>
      <c r="EM118" s="41"/>
      <c r="EN118" s="41"/>
      <c r="EO118" s="41"/>
      <c r="EP118" s="41"/>
      <c r="EQ118" s="41"/>
      <c r="ER118" s="41"/>
      <c r="ES118" s="41"/>
      <c r="ET118" s="41"/>
      <c r="EU118" s="41"/>
      <c r="EV118" s="41"/>
      <c r="EW118" s="41"/>
      <c r="EX118" s="41"/>
      <c r="EY118" s="41"/>
      <c r="EZ118" s="41"/>
      <c r="FA118" s="41"/>
      <c r="FB118" s="41"/>
      <c r="FC118" s="41"/>
      <c r="FD118" s="41"/>
      <c r="FE118" s="41"/>
      <c r="FF118" s="41"/>
      <c r="FG118" s="41"/>
      <c r="FH118" s="41"/>
      <c r="FI118" s="41"/>
      <c r="FJ118" s="41"/>
      <c r="FK118" s="41"/>
      <c r="FL118" s="41"/>
      <c r="FM118" s="41"/>
      <c r="FN118" s="41"/>
      <c r="FO118" s="41"/>
      <c r="FP118" s="41"/>
      <c r="FQ118" s="41"/>
      <c r="FR118" s="41"/>
      <c r="FS118" s="41"/>
      <c r="FT118" s="41"/>
      <c r="FU118" s="41"/>
      <c r="FV118" s="41"/>
      <c r="FW118" s="41"/>
      <c r="FX118" s="41"/>
      <c r="FY118" s="41"/>
      <c r="FZ118" s="41"/>
      <c r="GA118" s="41"/>
      <c r="GB118" s="41"/>
      <c r="GC118" s="41"/>
      <c r="GD118" s="41"/>
      <c r="GE118" s="41"/>
      <c r="GF118" s="41"/>
      <c r="GG118" s="41"/>
      <c r="GH118" s="41"/>
      <c r="GI118" s="41"/>
      <c r="GJ118" s="41"/>
      <c r="GK118" s="41"/>
      <c r="GL118" s="41"/>
      <c r="GM118" s="41"/>
      <c r="GN118" s="41"/>
      <c r="GO118" s="41"/>
      <c r="GP118" s="41"/>
      <c r="GQ118" s="41"/>
      <c r="GR118" s="41"/>
      <c r="GS118" s="41"/>
      <c r="GT118" s="41"/>
      <c r="GU118" s="41"/>
      <c r="GV118" s="41"/>
      <c r="GW118" s="41"/>
      <c r="GX118" s="41"/>
      <c r="GY118" s="41"/>
      <c r="GZ118" s="41"/>
      <c r="HA118" s="41"/>
      <c r="HB118" s="41"/>
      <c r="HC118" s="41"/>
      <c r="HD118" s="41"/>
      <c r="HE118" s="41"/>
      <c r="HF118" s="41"/>
      <c r="HG118" s="41"/>
      <c r="HH118" s="41"/>
      <c r="HI118" s="41"/>
      <c r="HJ118" s="41"/>
      <c r="HK118" s="41"/>
      <c r="HL118" s="41"/>
      <c r="HM118" s="41"/>
      <c r="HN118" s="41"/>
      <c r="HO118" s="41"/>
      <c r="HP118" s="41"/>
      <c r="HQ118" s="41"/>
      <c r="HR118" s="41"/>
      <c r="HS118" s="41"/>
      <c r="HT118" s="41"/>
      <c r="HU118" s="41"/>
      <c r="HV118" s="41"/>
      <c r="HW118" s="41"/>
      <c r="HX118" s="41"/>
      <c r="HY118" s="41"/>
      <c r="HZ118" s="41"/>
      <c r="IA118" s="41"/>
      <c r="IB118" s="41"/>
      <c r="IC118" s="41"/>
      <c r="ID118" s="41"/>
      <c r="IE118" s="41"/>
      <c r="IF118" s="41"/>
      <c r="IG118" s="41"/>
    </row>
    <row r="119" spans="1:241" s="42" customFormat="1" x14ac:dyDescent="0.2">
      <c r="A119" s="40"/>
      <c r="B119" s="47"/>
      <c r="C119" s="47"/>
      <c r="D119" s="47"/>
      <c r="E119" s="47"/>
      <c r="F119" s="41"/>
      <c r="G119" s="43">
        <v>151236</v>
      </c>
      <c r="H119" s="43">
        <v>151237</v>
      </c>
      <c r="I119" s="43">
        <v>151238</v>
      </c>
      <c r="J119" s="43">
        <v>151239</v>
      </c>
      <c r="K119" s="43">
        <v>151240</v>
      </c>
      <c r="L119" s="43">
        <v>151241</v>
      </c>
      <c r="M119" s="43">
        <v>151242</v>
      </c>
      <c r="N119" s="46"/>
      <c r="O119" s="43" t="s">
        <v>5</v>
      </c>
      <c r="P119" s="43" t="s">
        <v>5</v>
      </c>
      <c r="Q119" s="43" t="s">
        <v>5</v>
      </c>
      <c r="R119" s="43" t="s">
        <v>5</v>
      </c>
      <c r="S119" s="43" t="s">
        <v>5</v>
      </c>
      <c r="T119" s="43" t="s">
        <v>5</v>
      </c>
      <c r="U119" s="43" t="s">
        <v>5</v>
      </c>
      <c r="V119" s="46"/>
      <c r="W119" s="43">
        <v>151299</v>
      </c>
      <c r="X119" s="43">
        <v>151300</v>
      </c>
      <c r="Y119" s="43">
        <v>151301</v>
      </c>
      <c r="Z119" s="43" t="s">
        <v>5</v>
      </c>
      <c r="AA119" s="43" t="s">
        <v>5</v>
      </c>
      <c r="AB119" s="43" t="s">
        <v>5</v>
      </c>
      <c r="AC119" s="43" t="s">
        <v>5</v>
      </c>
      <c r="AD119" s="41"/>
      <c r="AE119" s="43">
        <v>151327</v>
      </c>
      <c r="AF119" s="43">
        <v>151328</v>
      </c>
      <c r="AG119" s="43">
        <v>151329</v>
      </c>
      <c r="AH119" s="43">
        <v>151330</v>
      </c>
      <c r="AI119" s="43">
        <v>151331</v>
      </c>
      <c r="AJ119" s="43" t="s">
        <v>5</v>
      </c>
      <c r="AK119" s="43" t="s">
        <v>5</v>
      </c>
      <c r="AL119" s="46"/>
      <c r="AM119" s="43">
        <v>151355</v>
      </c>
      <c r="AN119" s="43">
        <v>151356</v>
      </c>
      <c r="AO119" s="43">
        <v>151357</v>
      </c>
      <c r="AP119" s="43">
        <v>151358</v>
      </c>
      <c r="AQ119" s="43">
        <v>151359</v>
      </c>
      <c r="AR119" s="43">
        <v>151360</v>
      </c>
      <c r="AS119" s="43">
        <v>151361</v>
      </c>
      <c r="AT119" s="46"/>
      <c r="AU119" s="43">
        <v>151390</v>
      </c>
      <c r="AV119" s="43">
        <v>151391</v>
      </c>
      <c r="AW119" s="85">
        <v>151392</v>
      </c>
      <c r="AX119" s="43" t="s">
        <v>5</v>
      </c>
      <c r="AY119" s="43" t="s">
        <v>5</v>
      </c>
      <c r="AZ119" s="43" t="s">
        <v>5</v>
      </c>
      <c r="BA119" s="43" t="s">
        <v>5</v>
      </c>
      <c r="BB119" s="41"/>
      <c r="BC119" s="43">
        <v>151418</v>
      </c>
      <c r="BD119" s="43">
        <v>151419</v>
      </c>
      <c r="BE119" s="43">
        <v>151420</v>
      </c>
      <c r="BF119" s="43">
        <v>151421</v>
      </c>
      <c r="BG119" s="43">
        <v>151422</v>
      </c>
      <c r="BH119" s="43">
        <v>151423</v>
      </c>
      <c r="BI119" s="43" t="s">
        <v>5</v>
      </c>
      <c r="BJ119" s="46"/>
      <c r="BK119" s="43">
        <v>151446</v>
      </c>
      <c r="BL119" s="43">
        <v>151447</v>
      </c>
      <c r="BM119" s="43">
        <v>151448</v>
      </c>
      <c r="BN119" s="43">
        <v>151449</v>
      </c>
      <c r="BO119" s="43">
        <v>151450</v>
      </c>
      <c r="BP119" s="43">
        <v>151451</v>
      </c>
      <c r="BQ119" s="43">
        <v>151452</v>
      </c>
      <c r="BR119" s="46"/>
      <c r="BS119" s="43">
        <v>151481</v>
      </c>
      <c r="BT119" s="43">
        <v>151482</v>
      </c>
      <c r="BU119" s="43">
        <v>151483</v>
      </c>
      <c r="BV119" s="43">
        <v>151484</v>
      </c>
      <c r="BW119" s="43" t="s">
        <v>5</v>
      </c>
      <c r="BX119" s="43" t="s">
        <v>5</v>
      </c>
      <c r="BY119" s="43" t="s">
        <v>5</v>
      </c>
      <c r="BZ119" s="41"/>
      <c r="CA119" s="43">
        <v>151509</v>
      </c>
      <c r="CB119" s="43">
        <v>151510</v>
      </c>
      <c r="CC119" s="43">
        <v>151511</v>
      </c>
      <c r="CD119" s="43">
        <v>151512</v>
      </c>
      <c r="CE119" s="43">
        <v>151513</v>
      </c>
      <c r="CF119" s="43">
        <v>151514</v>
      </c>
      <c r="CG119" s="43">
        <v>151515</v>
      </c>
      <c r="CH119" s="46"/>
      <c r="CI119" s="43">
        <v>151544</v>
      </c>
      <c r="CJ119" s="43">
        <v>151545</v>
      </c>
      <c r="CK119" s="43" t="s">
        <v>5</v>
      </c>
      <c r="CL119" s="43" t="s">
        <v>5</v>
      </c>
      <c r="CM119" s="43" t="s">
        <v>5</v>
      </c>
      <c r="CN119" s="43" t="s">
        <v>5</v>
      </c>
      <c r="CO119" s="43" t="s">
        <v>5</v>
      </c>
      <c r="CP119" s="46"/>
      <c r="CQ119" s="43">
        <v>151572</v>
      </c>
      <c r="CR119" s="43">
        <v>151573</v>
      </c>
      <c r="CS119" s="43">
        <v>151574</v>
      </c>
      <c r="CT119" s="43">
        <v>151575</v>
      </c>
      <c r="CU119" s="43">
        <v>151576</v>
      </c>
      <c r="CV119" s="43" t="s">
        <v>5</v>
      </c>
      <c r="CW119" s="43" t="s">
        <v>5</v>
      </c>
      <c r="CX119" s="41"/>
      <c r="CY119" s="41"/>
      <c r="CZ119" s="41"/>
      <c r="DA119" s="41"/>
      <c r="DB119" s="41"/>
      <c r="DC119" s="41"/>
      <c r="DD119" s="41"/>
      <c r="DE119" s="41"/>
      <c r="DF119" s="41"/>
      <c r="DG119" s="41"/>
      <c r="DH119" s="41"/>
      <c r="DI119" s="41"/>
      <c r="DJ119" s="41"/>
      <c r="DK119" s="41"/>
      <c r="DL119" s="41"/>
      <c r="DM119" s="41"/>
      <c r="DN119" s="41"/>
      <c r="DO119" s="41"/>
      <c r="DP119" s="41"/>
      <c r="DQ119" s="41"/>
      <c r="DR119" s="41"/>
      <c r="DS119" s="41"/>
      <c r="DT119" s="41"/>
      <c r="DU119" s="41"/>
      <c r="DV119" s="41"/>
      <c r="DW119" s="41"/>
      <c r="DX119" s="41"/>
      <c r="DY119" s="41"/>
      <c r="DZ119" s="41"/>
      <c r="EA119" s="41"/>
      <c r="EB119" s="41"/>
      <c r="EC119" s="41"/>
      <c r="ED119" s="41"/>
      <c r="EE119" s="41"/>
      <c r="EF119" s="41"/>
      <c r="EG119" s="41"/>
      <c r="EH119" s="41"/>
      <c r="EI119" s="41"/>
      <c r="EJ119" s="41"/>
      <c r="EK119" s="41"/>
      <c r="EL119" s="41"/>
      <c r="EM119" s="41"/>
      <c r="EN119" s="41"/>
      <c r="EO119" s="41"/>
      <c r="EP119" s="41"/>
      <c r="EQ119" s="41"/>
      <c r="ER119" s="41"/>
      <c r="ES119" s="41"/>
      <c r="ET119" s="41"/>
      <c r="EU119" s="41"/>
      <c r="EV119" s="41"/>
      <c r="EW119" s="41"/>
      <c r="EX119" s="41"/>
      <c r="EY119" s="41"/>
      <c r="EZ119" s="41"/>
      <c r="FA119" s="41"/>
      <c r="FB119" s="41"/>
      <c r="FC119" s="41"/>
      <c r="FD119" s="41"/>
      <c r="FE119" s="41"/>
      <c r="FF119" s="41"/>
      <c r="FG119" s="41"/>
      <c r="FH119" s="41"/>
      <c r="FI119" s="41"/>
      <c r="FJ119" s="41"/>
      <c r="FK119" s="41"/>
      <c r="FL119" s="41"/>
      <c r="FM119" s="41"/>
      <c r="FN119" s="41"/>
      <c r="FO119" s="41"/>
      <c r="FP119" s="41"/>
      <c r="FQ119" s="41"/>
      <c r="FR119" s="41"/>
      <c r="FS119" s="41"/>
      <c r="FT119" s="41"/>
      <c r="FU119" s="41"/>
      <c r="FV119" s="41"/>
      <c r="FW119" s="41"/>
      <c r="FX119" s="41"/>
      <c r="FY119" s="41"/>
      <c r="FZ119" s="41"/>
      <c r="GA119" s="41"/>
      <c r="GB119" s="41"/>
      <c r="GC119" s="41"/>
      <c r="GD119" s="41"/>
      <c r="GE119" s="41"/>
      <c r="GF119" s="41"/>
      <c r="GG119" s="41"/>
      <c r="GH119" s="41"/>
      <c r="GI119" s="41"/>
      <c r="GJ119" s="41"/>
      <c r="GK119" s="41"/>
      <c r="GL119" s="41"/>
      <c r="GM119" s="41"/>
      <c r="GN119" s="41"/>
      <c r="GO119" s="41"/>
      <c r="GP119" s="41"/>
      <c r="GQ119" s="41"/>
      <c r="GR119" s="41"/>
      <c r="GS119" s="41"/>
      <c r="GT119" s="41"/>
      <c r="GU119" s="41"/>
      <c r="GV119" s="41"/>
      <c r="GW119" s="41"/>
      <c r="GX119" s="41"/>
      <c r="GY119" s="41"/>
      <c r="GZ119" s="41"/>
      <c r="HA119" s="41"/>
      <c r="HB119" s="41"/>
      <c r="HC119" s="41"/>
      <c r="HD119" s="41"/>
      <c r="HE119" s="41"/>
      <c r="HF119" s="41"/>
      <c r="HG119" s="41"/>
      <c r="HH119" s="41"/>
      <c r="HI119" s="41"/>
      <c r="HJ119" s="41"/>
      <c r="HK119" s="41"/>
      <c r="HL119" s="41"/>
      <c r="HM119" s="41"/>
      <c r="HN119" s="41"/>
      <c r="HO119" s="41"/>
      <c r="HP119" s="41"/>
      <c r="HQ119" s="41"/>
      <c r="HR119" s="41"/>
      <c r="HS119" s="41"/>
      <c r="HT119" s="41"/>
      <c r="HU119" s="41"/>
      <c r="HV119" s="41"/>
      <c r="HW119" s="41"/>
      <c r="HX119" s="41"/>
      <c r="HY119" s="41"/>
      <c r="HZ119" s="41"/>
      <c r="IA119" s="41"/>
      <c r="IB119" s="41"/>
      <c r="IC119" s="41"/>
      <c r="ID119" s="41"/>
      <c r="IE119" s="41"/>
      <c r="IF119" s="41"/>
      <c r="IG119" s="41"/>
    </row>
    <row r="120" spans="1:241" s="42" customFormat="1" x14ac:dyDescent="0.2">
      <c r="A120" s="40"/>
      <c r="B120" s="47"/>
      <c r="C120" s="47"/>
      <c r="D120" s="47"/>
      <c r="E120" s="47"/>
      <c r="F120" s="41"/>
      <c r="G120" s="43" t="s">
        <v>5</v>
      </c>
      <c r="H120" s="43" t="s">
        <v>5</v>
      </c>
      <c r="I120" s="43" t="s">
        <v>5</v>
      </c>
      <c r="J120" s="43" t="s">
        <v>5</v>
      </c>
      <c r="K120" s="43" t="s">
        <v>5</v>
      </c>
      <c r="L120" s="43" t="s">
        <v>5</v>
      </c>
      <c r="M120" s="43" t="s">
        <v>5</v>
      </c>
      <c r="N120" s="44"/>
      <c r="O120" s="43" t="s">
        <v>5</v>
      </c>
      <c r="P120" s="43" t="s">
        <v>5</v>
      </c>
      <c r="Q120" s="43" t="s">
        <v>5</v>
      </c>
      <c r="R120" s="43" t="s">
        <v>5</v>
      </c>
      <c r="S120" s="43" t="s">
        <v>5</v>
      </c>
      <c r="T120" s="43" t="s">
        <v>5</v>
      </c>
      <c r="U120" s="43" t="s">
        <v>5</v>
      </c>
      <c r="V120" s="44"/>
      <c r="W120" s="43" t="s">
        <v>5</v>
      </c>
      <c r="X120" s="43" t="s">
        <v>5</v>
      </c>
      <c r="Y120" s="43" t="s">
        <v>5</v>
      </c>
      <c r="Z120" s="43" t="s">
        <v>5</v>
      </c>
      <c r="AA120" s="43" t="s">
        <v>5</v>
      </c>
      <c r="AB120" s="43" t="s">
        <v>5</v>
      </c>
      <c r="AC120" s="43" t="s">
        <v>5</v>
      </c>
      <c r="AD120" s="41"/>
      <c r="AE120" s="43" t="s">
        <v>5</v>
      </c>
      <c r="AF120" s="43" t="s">
        <v>5</v>
      </c>
      <c r="AG120" s="43" t="s">
        <v>5</v>
      </c>
      <c r="AH120" s="43" t="s">
        <v>5</v>
      </c>
      <c r="AI120" s="43" t="s">
        <v>5</v>
      </c>
      <c r="AJ120" s="43" t="s">
        <v>5</v>
      </c>
      <c r="AK120" s="43" t="s">
        <v>5</v>
      </c>
      <c r="AL120" s="44"/>
      <c r="AM120" s="43">
        <v>151362</v>
      </c>
      <c r="AN120" s="43" t="s">
        <v>5</v>
      </c>
      <c r="AO120" s="43" t="s">
        <v>5</v>
      </c>
      <c r="AP120" s="43" t="s">
        <v>5</v>
      </c>
      <c r="AQ120" s="43" t="s">
        <v>5</v>
      </c>
      <c r="AR120" s="43" t="s">
        <v>5</v>
      </c>
      <c r="AS120" s="43" t="s">
        <v>5</v>
      </c>
      <c r="AT120" s="44"/>
      <c r="AU120" s="43" t="s">
        <v>5</v>
      </c>
      <c r="AV120" s="43" t="s">
        <v>5</v>
      </c>
      <c r="AW120" s="43" t="s">
        <v>5</v>
      </c>
      <c r="AX120" s="43" t="s">
        <v>5</v>
      </c>
      <c r="AY120" s="43" t="s">
        <v>5</v>
      </c>
      <c r="AZ120" s="43" t="s">
        <v>5</v>
      </c>
      <c r="BA120" s="43" t="s">
        <v>5</v>
      </c>
      <c r="BB120" s="41"/>
      <c r="BC120" s="43" t="s">
        <v>5</v>
      </c>
      <c r="BD120" s="43" t="s">
        <v>5</v>
      </c>
      <c r="BE120" s="43" t="s">
        <v>5</v>
      </c>
      <c r="BF120" s="43" t="s">
        <v>5</v>
      </c>
      <c r="BG120" s="43" t="s">
        <v>5</v>
      </c>
      <c r="BH120" s="43" t="s">
        <v>5</v>
      </c>
      <c r="BI120" s="43" t="s">
        <v>5</v>
      </c>
      <c r="BJ120" s="44"/>
      <c r="BK120" s="43">
        <v>151453</v>
      </c>
      <c r="BL120" s="43">
        <v>151454</v>
      </c>
      <c r="BM120" s="43" t="s">
        <v>5</v>
      </c>
      <c r="BN120" s="43" t="s">
        <v>5</v>
      </c>
      <c r="BO120" s="43" t="s">
        <v>5</v>
      </c>
      <c r="BP120" s="43" t="s">
        <v>5</v>
      </c>
      <c r="BQ120" s="43" t="s">
        <v>5</v>
      </c>
      <c r="BR120" s="44"/>
      <c r="BS120" s="43" t="s">
        <v>5</v>
      </c>
      <c r="BT120" s="43" t="s">
        <v>5</v>
      </c>
      <c r="BU120" s="43" t="s">
        <v>5</v>
      </c>
      <c r="BV120" s="43" t="s">
        <v>5</v>
      </c>
      <c r="BW120" s="43" t="s">
        <v>5</v>
      </c>
      <c r="BX120" s="43" t="s">
        <v>5</v>
      </c>
      <c r="BY120" s="43" t="s">
        <v>5</v>
      </c>
      <c r="BZ120" s="41"/>
      <c r="CA120" s="43" t="s">
        <v>5</v>
      </c>
      <c r="CB120" s="43" t="s">
        <v>5</v>
      </c>
      <c r="CC120" s="43" t="s">
        <v>5</v>
      </c>
      <c r="CD120" s="43" t="s">
        <v>5</v>
      </c>
      <c r="CE120" s="43" t="s">
        <v>5</v>
      </c>
      <c r="CF120" s="43" t="s">
        <v>5</v>
      </c>
      <c r="CG120" s="43" t="s">
        <v>5</v>
      </c>
      <c r="CH120" s="44"/>
      <c r="CI120" s="43" t="s">
        <v>5</v>
      </c>
      <c r="CJ120" s="43" t="s">
        <v>5</v>
      </c>
      <c r="CK120" s="43" t="s">
        <v>5</v>
      </c>
      <c r="CL120" s="43" t="s">
        <v>5</v>
      </c>
      <c r="CM120" s="43" t="s">
        <v>5</v>
      </c>
      <c r="CN120" s="43" t="s">
        <v>5</v>
      </c>
      <c r="CO120" s="43" t="s">
        <v>5</v>
      </c>
      <c r="CP120" s="44"/>
      <c r="CQ120" s="43" t="s">
        <v>5</v>
      </c>
      <c r="CR120" s="43" t="s">
        <v>5</v>
      </c>
      <c r="CS120" s="43" t="s">
        <v>5</v>
      </c>
      <c r="CT120" s="43" t="s">
        <v>5</v>
      </c>
      <c r="CU120" s="43" t="s">
        <v>5</v>
      </c>
      <c r="CV120" s="43" t="s">
        <v>5</v>
      </c>
      <c r="CW120" s="43" t="s">
        <v>5</v>
      </c>
      <c r="CX120" s="41"/>
      <c r="CY120" s="41"/>
      <c r="CZ120" s="41"/>
      <c r="DA120" s="41"/>
      <c r="DB120" s="41"/>
      <c r="DC120" s="41"/>
      <c r="DD120" s="41"/>
      <c r="DE120" s="41"/>
      <c r="DF120" s="41"/>
      <c r="DG120" s="41"/>
      <c r="DH120" s="41"/>
      <c r="DI120" s="41"/>
      <c r="DJ120" s="41"/>
      <c r="DK120" s="41"/>
      <c r="DL120" s="41"/>
      <c r="DM120" s="41"/>
      <c r="DN120" s="41"/>
      <c r="DO120" s="41"/>
      <c r="DP120" s="41"/>
      <c r="DQ120" s="41"/>
      <c r="DR120" s="41"/>
      <c r="DS120" s="41"/>
      <c r="DT120" s="41"/>
      <c r="DU120" s="41"/>
      <c r="DV120" s="41"/>
      <c r="DW120" s="41"/>
      <c r="DX120" s="41"/>
      <c r="DY120" s="41"/>
      <c r="DZ120" s="41"/>
      <c r="EA120" s="41"/>
      <c r="EB120" s="41"/>
      <c r="EC120" s="41"/>
      <c r="ED120" s="41"/>
      <c r="EE120" s="41"/>
      <c r="EF120" s="41"/>
      <c r="EG120" s="41"/>
      <c r="EH120" s="41"/>
      <c r="EI120" s="41"/>
      <c r="EJ120" s="41"/>
      <c r="EK120" s="41"/>
      <c r="EL120" s="41"/>
      <c r="EM120" s="41"/>
      <c r="EN120" s="41"/>
      <c r="EO120" s="41"/>
      <c r="EP120" s="41"/>
      <c r="EQ120" s="41"/>
      <c r="ER120" s="41"/>
      <c r="ES120" s="41"/>
      <c r="ET120" s="41"/>
      <c r="EU120" s="41"/>
      <c r="EV120" s="41"/>
      <c r="EW120" s="41"/>
      <c r="EX120" s="41"/>
      <c r="EY120" s="41"/>
      <c r="EZ120" s="41"/>
      <c r="FA120" s="41"/>
      <c r="FB120" s="41"/>
      <c r="FC120" s="41"/>
      <c r="FD120" s="41"/>
      <c r="FE120" s="41"/>
      <c r="FF120" s="41"/>
      <c r="FG120" s="41"/>
      <c r="FH120" s="41"/>
      <c r="FI120" s="41"/>
      <c r="FJ120" s="41"/>
      <c r="FK120" s="41"/>
      <c r="FL120" s="41"/>
      <c r="FM120" s="41"/>
      <c r="FN120" s="41"/>
      <c r="FO120" s="41"/>
      <c r="FP120" s="41"/>
      <c r="FQ120" s="41"/>
      <c r="FR120" s="41"/>
      <c r="FS120" s="41"/>
      <c r="FT120" s="41"/>
      <c r="FU120" s="41"/>
      <c r="FV120" s="41"/>
      <c r="FW120" s="41"/>
      <c r="FX120" s="41"/>
      <c r="FY120" s="41"/>
      <c r="FZ120" s="41"/>
      <c r="GA120" s="41"/>
      <c r="GB120" s="41"/>
      <c r="GC120" s="41"/>
      <c r="GD120" s="41"/>
      <c r="GE120" s="41"/>
      <c r="GF120" s="41"/>
      <c r="GG120" s="41"/>
      <c r="GH120" s="41"/>
      <c r="GI120" s="41"/>
      <c r="GJ120" s="41"/>
      <c r="GK120" s="41"/>
      <c r="GL120" s="41"/>
      <c r="GM120" s="41"/>
      <c r="GN120" s="41"/>
      <c r="GO120" s="41"/>
      <c r="GP120" s="41"/>
      <c r="GQ120" s="41"/>
      <c r="GR120" s="41"/>
      <c r="GS120" s="41"/>
      <c r="GT120" s="41"/>
      <c r="GU120" s="41"/>
      <c r="GV120" s="41"/>
      <c r="GW120" s="41"/>
      <c r="GX120" s="41"/>
      <c r="GY120" s="41"/>
      <c r="GZ120" s="41"/>
      <c r="HA120" s="41"/>
      <c r="HB120" s="41"/>
      <c r="HC120" s="41"/>
      <c r="HD120" s="41"/>
      <c r="HE120" s="41"/>
      <c r="HF120" s="41"/>
      <c r="HG120" s="41"/>
      <c r="HH120" s="41"/>
      <c r="HI120" s="41"/>
      <c r="HJ120" s="41"/>
      <c r="HK120" s="41"/>
      <c r="HL120" s="41"/>
      <c r="HM120" s="41"/>
      <c r="HN120" s="41"/>
      <c r="HO120" s="41"/>
      <c r="HP120" s="41"/>
      <c r="HQ120" s="41"/>
      <c r="HR120" s="41"/>
      <c r="HS120" s="41"/>
      <c r="HT120" s="41"/>
      <c r="HU120" s="41"/>
      <c r="HV120" s="41"/>
      <c r="HW120" s="41"/>
      <c r="HX120" s="41"/>
      <c r="HY120" s="41"/>
      <c r="HZ120" s="41"/>
      <c r="IA120" s="41"/>
      <c r="IB120" s="41"/>
      <c r="IC120" s="41"/>
      <c r="ID120" s="41"/>
      <c r="IE120" s="41"/>
      <c r="IF120" s="41"/>
      <c r="IG120" s="41"/>
    </row>
    <row r="121" spans="1:241" s="70" customFormat="1" ht="11.25" x14ac:dyDescent="0.2">
      <c r="A121" s="71"/>
      <c r="B121" s="68"/>
      <c r="C121" s="68"/>
      <c r="D121" s="68"/>
      <c r="E121" s="68"/>
      <c r="F121" s="69"/>
      <c r="G121" s="69" t="s">
        <v>94</v>
      </c>
      <c r="H121" s="69"/>
      <c r="I121" s="69" t="s">
        <v>95</v>
      </c>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c r="BN121" s="69"/>
      <c r="BO121" s="69"/>
      <c r="BP121" s="69"/>
      <c r="BQ121" s="69"/>
      <c r="BR121" s="69"/>
      <c r="BS121" s="69"/>
      <c r="BT121" s="69"/>
      <c r="BU121" s="69"/>
      <c r="BV121" s="69"/>
      <c r="BW121" s="69"/>
      <c r="BX121" s="69"/>
      <c r="BY121" s="69"/>
      <c r="BZ121" s="69"/>
      <c r="CA121" s="69"/>
      <c r="CB121" s="69"/>
      <c r="CC121" s="69"/>
      <c r="CD121" s="69"/>
      <c r="CE121" s="69"/>
      <c r="CF121" s="69"/>
      <c r="CG121" s="69"/>
      <c r="CH121" s="69"/>
      <c r="CI121" s="69"/>
      <c r="CJ121" s="69"/>
      <c r="CK121" s="69"/>
      <c r="CL121" s="69"/>
      <c r="CM121" s="69"/>
      <c r="CN121" s="69"/>
      <c r="CO121" s="69"/>
      <c r="CP121" s="69"/>
      <c r="CQ121" s="69"/>
      <c r="CR121" s="69"/>
      <c r="CS121" s="69"/>
      <c r="CT121" s="69"/>
      <c r="CU121" s="69"/>
      <c r="CV121" s="69"/>
      <c r="CW121" s="69"/>
      <c r="CX121" s="69"/>
      <c r="CY121" s="69"/>
      <c r="CZ121" s="69"/>
      <c r="DA121" s="69"/>
      <c r="DB121" s="69"/>
      <c r="DC121" s="69"/>
      <c r="DD121" s="69"/>
      <c r="DE121" s="69"/>
      <c r="DF121" s="69"/>
      <c r="DG121" s="69"/>
      <c r="DH121" s="69"/>
      <c r="DI121" s="69"/>
      <c r="DJ121" s="69"/>
      <c r="DK121" s="69"/>
      <c r="DL121" s="69"/>
      <c r="DM121" s="69"/>
      <c r="DN121" s="69"/>
      <c r="DO121" s="69"/>
      <c r="DP121" s="69"/>
      <c r="DQ121" s="69"/>
      <c r="DR121" s="69"/>
      <c r="DS121" s="69"/>
      <c r="DT121" s="69"/>
      <c r="DU121" s="69"/>
      <c r="DV121" s="69"/>
      <c r="DW121" s="69"/>
      <c r="DX121" s="69"/>
      <c r="DY121" s="69"/>
      <c r="DZ121" s="69"/>
      <c r="EA121" s="69"/>
      <c r="EB121" s="69"/>
      <c r="EC121" s="69"/>
      <c r="ED121" s="69"/>
      <c r="EE121" s="69"/>
      <c r="EF121" s="69"/>
      <c r="EG121" s="69"/>
      <c r="EH121" s="69"/>
      <c r="EI121" s="69"/>
      <c r="EJ121" s="69"/>
      <c r="EK121" s="69"/>
      <c r="EL121" s="69"/>
      <c r="EM121" s="69"/>
      <c r="EN121" s="69"/>
      <c r="EO121" s="69"/>
      <c r="EP121" s="69"/>
      <c r="EQ121" s="69"/>
      <c r="ER121" s="69"/>
      <c r="ES121" s="69"/>
      <c r="ET121" s="69"/>
      <c r="EU121" s="69"/>
      <c r="EV121" s="69"/>
      <c r="EW121" s="69"/>
      <c r="EX121" s="69"/>
      <c r="EY121" s="69"/>
      <c r="EZ121" s="69"/>
      <c r="FA121" s="69"/>
      <c r="FB121" s="69"/>
      <c r="FC121" s="69"/>
      <c r="FD121" s="69"/>
      <c r="FE121" s="69"/>
      <c r="FF121" s="69"/>
      <c r="FG121" s="69"/>
      <c r="FH121" s="69"/>
      <c r="FI121" s="69"/>
      <c r="FJ121" s="69"/>
      <c r="FK121" s="69"/>
      <c r="FL121" s="69"/>
      <c r="FM121" s="69"/>
      <c r="FN121" s="69"/>
      <c r="FO121" s="69"/>
      <c r="FP121" s="69"/>
      <c r="FQ121" s="69"/>
      <c r="FR121" s="69"/>
      <c r="FS121" s="69"/>
      <c r="FT121" s="69"/>
      <c r="FU121" s="69"/>
      <c r="FV121" s="69"/>
      <c r="FW121" s="69"/>
      <c r="FX121" s="69"/>
      <c r="FY121" s="69"/>
      <c r="FZ121" s="69"/>
      <c r="GA121" s="69"/>
      <c r="GB121" s="69"/>
      <c r="GC121" s="69"/>
      <c r="GD121" s="69"/>
      <c r="GE121" s="69"/>
      <c r="GF121" s="69"/>
      <c r="GG121" s="69"/>
      <c r="GH121" s="69"/>
      <c r="GI121" s="69"/>
      <c r="GJ121" s="69"/>
      <c r="GK121" s="69"/>
      <c r="GL121" s="69"/>
      <c r="GM121" s="69"/>
      <c r="GN121" s="69"/>
      <c r="GO121" s="69"/>
      <c r="GP121" s="69"/>
      <c r="GQ121" s="69"/>
      <c r="GR121" s="69"/>
      <c r="GS121" s="69"/>
      <c r="GT121" s="69"/>
      <c r="GU121" s="69"/>
      <c r="GV121" s="69"/>
      <c r="GW121" s="69"/>
      <c r="GX121" s="69"/>
      <c r="GY121" s="69"/>
      <c r="GZ121" s="69"/>
      <c r="HA121" s="69"/>
      <c r="HB121" s="69"/>
      <c r="HC121" s="69"/>
      <c r="HD121" s="69"/>
      <c r="HE121" s="69"/>
      <c r="HF121" s="69"/>
      <c r="HG121" s="69"/>
      <c r="HH121" s="69"/>
      <c r="HI121" s="69"/>
      <c r="HJ121" s="69"/>
      <c r="HK121" s="69"/>
      <c r="HL121" s="69"/>
      <c r="HM121" s="69"/>
      <c r="HN121" s="69"/>
      <c r="HO121" s="69"/>
      <c r="HP121" s="69"/>
      <c r="HQ121" s="69"/>
      <c r="HR121" s="69"/>
      <c r="HS121" s="69"/>
      <c r="HT121" s="69"/>
      <c r="HU121" s="69"/>
      <c r="HV121" s="69"/>
      <c r="HW121" s="69"/>
      <c r="HX121" s="69"/>
      <c r="HY121" s="69"/>
      <c r="HZ121" s="69"/>
      <c r="IA121" s="69"/>
      <c r="IB121" s="69"/>
      <c r="IC121" s="69"/>
      <c r="ID121" s="69"/>
      <c r="IE121" s="69"/>
      <c r="IF121" s="69"/>
      <c r="IG121" s="69"/>
    </row>
    <row r="122" spans="1:241" s="42" customFormat="1" ht="15.75" x14ac:dyDescent="0.2">
      <c r="A122" s="40"/>
      <c r="B122" s="54" t="s">
        <v>197</v>
      </c>
      <c r="C122" s="54"/>
      <c r="D122" s="54"/>
      <c r="E122" s="54"/>
      <c r="F122" s="41"/>
      <c r="G122" s="119">
        <v>152308</v>
      </c>
      <c r="H122" s="120"/>
      <c r="I122" s="120"/>
      <c r="J122" s="120"/>
      <c r="K122" s="120"/>
      <c r="L122" s="120"/>
      <c r="M122" s="121"/>
      <c r="N122" s="46"/>
      <c r="O122" s="119">
        <v>152339</v>
      </c>
      <c r="P122" s="120"/>
      <c r="Q122" s="120"/>
      <c r="R122" s="120"/>
      <c r="S122" s="120"/>
      <c r="T122" s="120"/>
      <c r="U122" s="121"/>
      <c r="V122" s="46"/>
      <c r="W122" s="119">
        <v>152367</v>
      </c>
      <c r="X122" s="120"/>
      <c r="Y122" s="120"/>
      <c r="Z122" s="120"/>
      <c r="AA122" s="120"/>
      <c r="AB122" s="120"/>
      <c r="AC122" s="121"/>
      <c r="AD122" s="41"/>
      <c r="AE122" s="119">
        <v>152398</v>
      </c>
      <c r="AF122" s="120"/>
      <c r="AG122" s="120"/>
      <c r="AH122" s="120"/>
      <c r="AI122" s="120"/>
      <c r="AJ122" s="120"/>
      <c r="AK122" s="121"/>
      <c r="AL122" s="46"/>
      <c r="AM122" s="119">
        <v>152428</v>
      </c>
      <c r="AN122" s="120"/>
      <c r="AO122" s="120"/>
      <c r="AP122" s="120"/>
      <c r="AQ122" s="120"/>
      <c r="AR122" s="120"/>
      <c r="AS122" s="121"/>
      <c r="AT122" s="46"/>
      <c r="AU122" s="119">
        <v>152459</v>
      </c>
      <c r="AV122" s="120"/>
      <c r="AW122" s="120"/>
      <c r="AX122" s="120"/>
      <c r="AY122" s="120"/>
      <c r="AZ122" s="120"/>
      <c r="BA122" s="121"/>
      <c r="BB122" s="41"/>
      <c r="BC122" s="119">
        <v>152489</v>
      </c>
      <c r="BD122" s="120"/>
      <c r="BE122" s="120"/>
      <c r="BF122" s="120"/>
      <c r="BG122" s="120"/>
      <c r="BH122" s="120"/>
      <c r="BI122" s="121"/>
      <c r="BJ122" s="46"/>
      <c r="BK122" s="119">
        <v>152520</v>
      </c>
      <c r="BL122" s="120"/>
      <c r="BM122" s="120"/>
      <c r="BN122" s="120"/>
      <c r="BO122" s="120"/>
      <c r="BP122" s="120"/>
      <c r="BQ122" s="121"/>
      <c r="BR122" s="46"/>
      <c r="BS122" s="119">
        <v>152551</v>
      </c>
      <c r="BT122" s="120"/>
      <c r="BU122" s="120"/>
      <c r="BV122" s="120"/>
      <c r="BW122" s="120"/>
      <c r="BX122" s="120"/>
      <c r="BY122" s="121"/>
      <c r="BZ122" s="41"/>
      <c r="CA122" s="119">
        <v>152581</v>
      </c>
      <c r="CB122" s="120"/>
      <c r="CC122" s="120"/>
      <c r="CD122" s="120"/>
      <c r="CE122" s="120"/>
      <c r="CF122" s="120"/>
      <c r="CG122" s="121"/>
      <c r="CH122" s="46"/>
      <c r="CI122" s="119">
        <v>152612</v>
      </c>
      <c r="CJ122" s="120"/>
      <c r="CK122" s="120"/>
      <c r="CL122" s="120"/>
      <c r="CM122" s="120"/>
      <c r="CN122" s="120"/>
      <c r="CO122" s="121"/>
      <c r="CP122" s="46"/>
      <c r="CQ122" s="119">
        <v>152642</v>
      </c>
      <c r="CR122" s="120"/>
      <c r="CS122" s="120"/>
      <c r="CT122" s="120"/>
      <c r="CU122" s="120"/>
      <c r="CV122" s="120"/>
      <c r="CW122" s="121"/>
      <c r="CX122" s="41"/>
      <c r="CY122" s="41"/>
      <c r="CZ122" s="41"/>
      <c r="DA122" s="41"/>
      <c r="DB122" s="41"/>
      <c r="DC122" s="41"/>
      <c r="DD122" s="41"/>
      <c r="DE122" s="41"/>
      <c r="DF122" s="41"/>
      <c r="DG122" s="41"/>
      <c r="DH122" s="41"/>
      <c r="DI122" s="41"/>
      <c r="DJ122" s="41"/>
      <c r="DK122" s="41"/>
      <c r="DL122" s="41"/>
      <c r="DM122" s="41"/>
      <c r="DN122" s="41"/>
      <c r="DO122" s="41"/>
      <c r="DP122" s="41"/>
      <c r="DQ122" s="41"/>
      <c r="DR122" s="41"/>
      <c r="DS122" s="41"/>
      <c r="DT122" s="41"/>
      <c r="DU122" s="41"/>
      <c r="DV122" s="41"/>
      <c r="DW122" s="41"/>
      <c r="DX122" s="41"/>
      <c r="DY122" s="41"/>
      <c r="DZ122" s="41"/>
      <c r="EA122" s="41"/>
      <c r="EB122" s="41"/>
      <c r="EC122" s="41"/>
      <c r="ED122" s="41"/>
      <c r="EE122" s="41"/>
      <c r="EF122" s="41"/>
      <c r="EG122" s="41"/>
      <c r="EH122" s="41"/>
      <c r="EI122" s="41"/>
      <c r="EJ122" s="41"/>
      <c r="EK122" s="41"/>
      <c r="EL122" s="41"/>
      <c r="EM122" s="41"/>
      <c r="EN122" s="41"/>
      <c r="EO122" s="41"/>
      <c r="EP122" s="41"/>
      <c r="EQ122" s="41"/>
      <c r="ER122" s="41"/>
      <c r="ES122" s="41"/>
      <c r="ET122" s="41"/>
      <c r="EU122" s="41"/>
      <c r="EV122" s="41"/>
      <c r="EW122" s="41"/>
      <c r="EX122" s="41"/>
      <c r="EY122" s="41"/>
      <c r="EZ122" s="41"/>
      <c r="FA122" s="41"/>
      <c r="FB122" s="41"/>
      <c r="FC122" s="41"/>
      <c r="FD122" s="41"/>
      <c r="FE122" s="41"/>
      <c r="FF122" s="41"/>
      <c r="FG122" s="41"/>
      <c r="FH122" s="41"/>
      <c r="FI122" s="41"/>
      <c r="FJ122" s="41"/>
      <c r="FK122" s="41"/>
      <c r="FL122" s="41"/>
      <c r="FM122" s="41"/>
      <c r="FN122" s="41"/>
      <c r="FO122" s="41"/>
      <c r="FP122" s="41"/>
      <c r="FQ122" s="41"/>
      <c r="FR122" s="41"/>
      <c r="FS122" s="41"/>
      <c r="FT122" s="41"/>
      <c r="FU122" s="41"/>
      <c r="FV122" s="41"/>
      <c r="FW122" s="41"/>
      <c r="FX122" s="41"/>
      <c r="FY122" s="41"/>
      <c r="FZ122" s="41"/>
      <c r="GA122" s="41"/>
      <c r="GB122" s="41"/>
      <c r="GC122" s="41"/>
      <c r="GD122" s="41"/>
      <c r="GE122" s="41"/>
      <c r="GF122" s="41"/>
      <c r="GG122" s="41"/>
      <c r="GH122" s="41"/>
      <c r="GI122" s="41"/>
      <c r="GJ122" s="41"/>
      <c r="GK122" s="41"/>
      <c r="GL122" s="41"/>
      <c r="GM122" s="41"/>
      <c r="GN122" s="41"/>
      <c r="GO122" s="41"/>
      <c r="GP122" s="41"/>
      <c r="GQ122" s="41"/>
      <c r="GR122" s="41"/>
      <c r="GS122" s="41"/>
      <c r="GT122" s="41"/>
      <c r="GU122" s="41"/>
      <c r="GV122" s="41"/>
      <c r="GW122" s="41"/>
      <c r="GX122" s="41"/>
      <c r="GY122" s="41"/>
      <c r="GZ122" s="41"/>
      <c r="HA122" s="41"/>
      <c r="HB122" s="41"/>
      <c r="HC122" s="41"/>
      <c r="HD122" s="41"/>
      <c r="HE122" s="41"/>
      <c r="HF122" s="41"/>
      <c r="HG122" s="41"/>
      <c r="HH122" s="41"/>
      <c r="HI122" s="41"/>
      <c r="HJ122" s="41"/>
      <c r="HK122" s="41"/>
      <c r="HL122" s="41"/>
      <c r="HM122" s="41"/>
      <c r="HN122" s="41"/>
      <c r="HO122" s="41"/>
      <c r="HP122" s="41"/>
      <c r="HQ122" s="41"/>
      <c r="HR122" s="41"/>
      <c r="HS122" s="41"/>
      <c r="HT122" s="41"/>
      <c r="HU122" s="41"/>
      <c r="HV122" s="41"/>
      <c r="HW122" s="41"/>
      <c r="HX122" s="41"/>
      <c r="HY122" s="41"/>
      <c r="HZ122" s="41"/>
      <c r="IA122" s="41"/>
      <c r="IB122" s="41"/>
      <c r="IC122" s="41"/>
      <c r="ID122" s="41"/>
      <c r="IE122" s="41"/>
      <c r="IF122" s="41"/>
      <c r="IG122" s="41"/>
    </row>
    <row r="123" spans="1:241" s="42" customFormat="1" x14ac:dyDescent="0.2">
      <c r="A123" s="40"/>
      <c r="B123" s="94" t="s">
        <v>198</v>
      </c>
      <c r="C123" s="94"/>
      <c r="D123" s="94"/>
      <c r="E123" s="94"/>
      <c r="F123" s="41"/>
      <c r="G123" s="53" t="s">
        <v>16</v>
      </c>
      <c r="H123" s="52" t="s">
        <v>17</v>
      </c>
      <c r="I123" s="52" t="s">
        <v>18</v>
      </c>
      <c r="J123" s="52" t="s">
        <v>19</v>
      </c>
      <c r="K123" s="52" t="s">
        <v>20</v>
      </c>
      <c r="L123" s="52" t="s">
        <v>21</v>
      </c>
      <c r="M123" s="51" t="s">
        <v>22</v>
      </c>
      <c r="N123" s="46"/>
      <c r="O123" s="50" t="s">
        <v>16</v>
      </c>
      <c r="P123" s="49" t="s">
        <v>17</v>
      </c>
      <c r="Q123" s="49" t="s">
        <v>18</v>
      </c>
      <c r="R123" s="49" t="s">
        <v>19</v>
      </c>
      <c r="S123" s="49" t="s">
        <v>20</v>
      </c>
      <c r="T123" s="49" t="s">
        <v>21</v>
      </c>
      <c r="U123" s="48" t="s">
        <v>22</v>
      </c>
      <c r="V123" s="46"/>
      <c r="W123" s="50" t="s">
        <v>16</v>
      </c>
      <c r="X123" s="49" t="s">
        <v>17</v>
      </c>
      <c r="Y123" s="49" t="s">
        <v>18</v>
      </c>
      <c r="Z123" s="49" t="s">
        <v>19</v>
      </c>
      <c r="AA123" s="49" t="s">
        <v>20</v>
      </c>
      <c r="AB123" s="49" t="s">
        <v>21</v>
      </c>
      <c r="AC123" s="48" t="s">
        <v>22</v>
      </c>
      <c r="AD123" s="41"/>
      <c r="AE123" s="53" t="s">
        <v>16</v>
      </c>
      <c r="AF123" s="52" t="s">
        <v>17</v>
      </c>
      <c r="AG123" s="52" t="s">
        <v>18</v>
      </c>
      <c r="AH123" s="52" t="s">
        <v>19</v>
      </c>
      <c r="AI123" s="52" t="s">
        <v>20</v>
      </c>
      <c r="AJ123" s="52" t="s">
        <v>21</v>
      </c>
      <c r="AK123" s="51" t="s">
        <v>22</v>
      </c>
      <c r="AL123" s="46"/>
      <c r="AM123" s="50" t="s">
        <v>16</v>
      </c>
      <c r="AN123" s="49" t="s">
        <v>17</v>
      </c>
      <c r="AO123" s="49" t="s">
        <v>18</v>
      </c>
      <c r="AP123" s="49" t="s">
        <v>19</v>
      </c>
      <c r="AQ123" s="49" t="s">
        <v>20</v>
      </c>
      <c r="AR123" s="49" t="s">
        <v>21</v>
      </c>
      <c r="AS123" s="48" t="s">
        <v>22</v>
      </c>
      <c r="AT123" s="46"/>
      <c r="AU123" s="50" t="s">
        <v>16</v>
      </c>
      <c r="AV123" s="49" t="s">
        <v>17</v>
      </c>
      <c r="AW123" s="49" t="s">
        <v>18</v>
      </c>
      <c r="AX123" s="49" t="s">
        <v>19</v>
      </c>
      <c r="AY123" s="49" t="s">
        <v>20</v>
      </c>
      <c r="AZ123" s="49" t="s">
        <v>21</v>
      </c>
      <c r="BA123" s="48" t="s">
        <v>22</v>
      </c>
      <c r="BB123" s="41"/>
      <c r="BC123" s="53" t="s">
        <v>16</v>
      </c>
      <c r="BD123" s="52" t="s">
        <v>17</v>
      </c>
      <c r="BE123" s="52" t="s">
        <v>18</v>
      </c>
      <c r="BF123" s="52" t="s">
        <v>19</v>
      </c>
      <c r="BG123" s="52" t="s">
        <v>20</v>
      </c>
      <c r="BH123" s="52" t="s">
        <v>21</v>
      </c>
      <c r="BI123" s="51" t="s">
        <v>22</v>
      </c>
      <c r="BJ123" s="46"/>
      <c r="BK123" s="50" t="s">
        <v>16</v>
      </c>
      <c r="BL123" s="49" t="s">
        <v>17</v>
      </c>
      <c r="BM123" s="49" t="s">
        <v>18</v>
      </c>
      <c r="BN123" s="49" t="s">
        <v>19</v>
      </c>
      <c r="BO123" s="49" t="s">
        <v>20</v>
      </c>
      <c r="BP123" s="49" t="s">
        <v>21</v>
      </c>
      <c r="BQ123" s="48" t="s">
        <v>22</v>
      </c>
      <c r="BR123" s="46"/>
      <c r="BS123" s="50" t="s">
        <v>16</v>
      </c>
      <c r="BT123" s="49" t="s">
        <v>17</v>
      </c>
      <c r="BU123" s="49" t="s">
        <v>18</v>
      </c>
      <c r="BV123" s="49" t="s">
        <v>19</v>
      </c>
      <c r="BW123" s="49" t="s">
        <v>20</v>
      </c>
      <c r="BX123" s="49" t="s">
        <v>21</v>
      </c>
      <c r="BY123" s="48" t="s">
        <v>22</v>
      </c>
      <c r="BZ123" s="41"/>
      <c r="CA123" s="53" t="s">
        <v>16</v>
      </c>
      <c r="CB123" s="52" t="s">
        <v>17</v>
      </c>
      <c r="CC123" s="52" t="s">
        <v>18</v>
      </c>
      <c r="CD123" s="52" t="s">
        <v>19</v>
      </c>
      <c r="CE123" s="52" t="s">
        <v>20</v>
      </c>
      <c r="CF123" s="52" t="s">
        <v>21</v>
      </c>
      <c r="CG123" s="51" t="s">
        <v>22</v>
      </c>
      <c r="CH123" s="46"/>
      <c r="CI123" s="50" t="s">
        <v>16</v>
      </c>
      <c r="CJ123" s="49" t="s">
        <v>17</v>
      </c>
      <c r="CK123" s="49" t="s">
        <v>18</v>
      </c>
      <c r="CL123" s="49" t="s">
        <v>19</v>
      </c>
      <c r="CM123" s="49" t="s">
        <v>20</v>
      </c>
      <c r="CN123" s="49" t="s">
        <v>21</v>
      </c>
      <c r="CO123" s="48" t="s">
        <v>22</v>
      </c>
      <c r="CP123" s="46"/>
      <c r="CQ123" s="50" t="s">
        <v>16</v>
      </c>
      <c r="CR123" s="49" t="s">
        <v>17</v>
      </c>
      <c r="CS123" s="49" t="s">
        <v>18</v>
      </c>
      <c r="CT123" s="49" t="s">
        <v>19</v>
      </c>
      <c r="CU123" s="49" t="s">
        <v>20</v>
      </c>
      <c r="CV123" s="49" t="s">
        <v>21</v>
      </c>
      <c r="CW123" s="48" t="s">
        <v>22</v>
      </c>
      <c r="CX123" s="41"/>
      <c r="CY123" s="41"/>
      <c r="CZ123" s="41"/>
      <c r="DA123" s="41"/>
      <c r="DB123" s="41"/>
      <c r="DC123" s="41"/>
      <c r="DD123" s="41"/>
      <c r="DE123" s="41"/>
      <c r="DF123" s="41"/>
      <c r="DG123" s="41"/>
      <c r="DH123" s="41"/>
      <c r="DI123" s="41"/>
      <c r="DJ123" s="41"/>
      <c r="DK123" s="41"/>
      <c r="DL123" s="41"/>
      <c r="DM123" s="41"/>
      <c r="DN123" s="41"/>
      <c r="DO123" s="41"/>
      <c r="DP123" s="41"/>
      <c r="DQ123" s="41"/>
      <c r="DR123" s="41"/>
      <c r="DS123" s="41"/>
      <c r="DT123" s="41"/>
      <c r="DU123" s="41"/>
      <c r="DV123" s="41"/>
      <c r="DW123" s="41"/>
      <c r="DX123" s="41"/>
      <c r="DY123" s="41"/>
      <c r="DZ123" s="41"/>
      <c r="EA123" s="41"/>
      <c r="EB123" s="41"/>
      <c r="EC123" s="41"/>
      <c r="ED123" s="41"/>
      <c r="EE123" s="41"/>
      <c r="EF123" s="41"/>
      <c r="EG123" s="41"/>
      <c r="EH123" s="41"/>
      <c r="EI123" s="41"/>
      <c r="EJ123" s="41"/>
      <c r="EK123" s="41"/>
      <c r="EL123" s="41"/>
      <c r="EM123" s="41"/>
      <c r="EN123" s="41"/>
      <c r="EO123" s="41"/>
      <c r="EP123" s="41"/>
      <c r="EQ123" s="41"/>
      <c r="ER123" s="41"/>
      <c r="ES123" s="41"/>
      <c r="ET123" s="41"/>
      <c r="EU123" s="41"/>
      <c r="EV123" s="41"/>
      <c r="EW123" s="41"/>
      <c r="EX123" s="41"/>
      <c r="EY123" s="41"/>
      <c r="EZ123" s="41"/>
      <c r="FA123" s="41"/>
      <c r="FB123" s="41"/>
      <c r="FC123" s="41"/>
      <c r="FD123" s="41"/>
      <c r="FE123" s="41"/>
      <c r="FF123" s="41"/>
      <c r="FG123" s="41"/>
      <c r="FH123" s="41"/>
      <c r="FI123" s="41"/>
      <c r="FJ123" s="41"/>
      <c r="FK123" s="41"/>
      <c r="FL123" s="41"/>
      <c r="FM123" s="41"/>
      <c r="FN123" s="41"/>
      <c r="FO123" s="41"/>
      <c r="FP123" s="41"/>
      <c r="FQ123" s="41"/>
      <c r="FR123" s="41"/>
      <c r="FS123" s="41"/>
      <c r="FT123" s="41"/>
      <c r="FU123" s="41"/>
      <c r="FV123" s="41"/>
      <c r="FW123" s="41"/>
      <c r="FX123" s="41"/>
      <c r="FY123" s="41"/>
      <c r="FZ123" s="41"/>
      <c r="GA123" s="41"/>
      <c r="GB123" s="41"/>
      <c r="GC123" s="41"/>
      <c r="GD123" s="41"/>
      <c r="GE123" s="41"/>
      <c r="GF123" s="41"/>
      <c r="GG123" s="41"/>
      <c r="GH123" s="41"/>
      <c r="GI123" s="41"/>
      <c r="GJ123" s="41"/>
      <c r="GK123" s="41"/>
      <c r="GL123" s="41"/>
      <c r="GM123" s="41"/>
      <c r="GN123" s="41"/>
      <c r="GO123" s="41"/>
      <c r="GP123" s="41"/>
      <c r="GQ123" s="41"/>
      <c r="GR123" s="41"/>
      <c r="GS123" s="41"/>
      <c r="GT123" s="41"/>
      <c r="GU123" s="41"/>
      <c r="GV123" s="41"/>
      <c r="GW123" s="41"/>
      <c r="GX123" s="41"/>
      <c r="GY123" s="41"/>
      <c r="GZ123" s="41"/>
      <c r="HA123" s="41"/>
      <c r="HB123" s="41"/>
      <c r="HC123" s="41"/>
      <c r="HD123" s="41"/>
      <c r="HE123" s="41"/>
      <c r="HF123" s="41"/>
      <c r="HG123" s="41"/>
      <c r="HH123" s="41"/>
      <c r="HI123" s="41"/>
      <c r="HJ123" s="41"/>
      <c r="HK123" s="41"/>
      <c r="HL123" s="41"/>
      <c r="HM123" s="41"/>
      <c r="HN123" s="41"/>
      <c r="HO123" s="41"/>
      <c r="HP123" s="41"/>
      <c r="HQ123" s="41"/>
      <c r="HR123" s="41"/>
      <c r="HS123" s="41"/>
      <c r="HT123" s="41"/>
      <c r="HU123" s="41"/>
      <c r="HV123" s="41"/>
      <c r="HW123" s="41"/>
      <c r="HX123" s="41"/>
      <c r="HY123" s="41"/>
      <c r="HZ123" s="41"/>
      <c r="IA123" s="41"/>
      <c r="IB123" s="41"/>
      <c r="IC123" s="41"/>
      <c r="ID123" s="41"/>
      <c r="IE123" s="41"/>
      <c r="IF123" s="41"/>
      <c r="IG123" s="41"/>
    </row>
    <row r="124" spans="1:241" s="42" customFormat="1" x14ac:dyDescent="0.2">
      <c r="A124" s="40"/>
      <c r="B124" s="94"/>
      <c r="C124" s="94"/>
      <c r="D124" s="94"/>
      <c r="E124" s="94"/>
      <c r="F124" s="41"/>
      <c r="G124" s="43" t="s">
        <v>5</v>
      </c>
      <c r="H124" s="43">
        <v>152308</v>
      </c>
      <c r="I124" s="43">
        <v>152309</v>
      </c>
      <c r="J124" s="43">
        <v>152310</v>
      </c>
      <c r="K124" s="93">
        <v>152311</v>
      </c>
      <c r="L124" s="43">
        <v>152312</v>
      </c>
      <c r="M124" s="93">
        <v>152313</v>
      </c>
      <c r="N124" s="46"/>
      <c r="O124" s="43" t="s">
        <v>5</v>
      </c>
      <c r="P124" s="43" t="s">
        <v>5</v>
      </c>
      <c r="Q124" s="43" t="s">
        <v>5</v>
      </c>
      <c r="R124" s="43" t="s">
        <v>5</v>
      </c>
      <c r="S124" s="43">
        <v>152339</v>
      </c>
      <c r="T124" s="43">
        <v>152340</v>
      </c>
      <c r="U124" s="43">
        <v>152341</v>
      </c>
      <c r="V124" s="46"/>
      <c r="W124" s="43" t="s">
        <v>5</v>
      </c>
      <c r="X124" s="43" t="s">
        <v>5</v>
      </c>
      <c r="Y124" s="43" t="s">
        <v>5</v>
      </c>
      <c r="Z124" s="43" t="s">
        <v>5</v>
      </c>
      <c r="AA124" s="43">
        <v>152367</v>
      </c>
      <c r="AB124" s="43">
        <v>152368</v>
      </c>
      <c r="AC124" s="43">
        <v>152369</v>
      </c>
      <c r="AD124" s="41"/>
      <c r="AE124" s="43">
        <v>152398</v>
      </c>
      <c r="AF124" s="43">
        <v>152399</v>
      </c>
      <c r="AG124" s="43">
        <v>152400</v>
      </c>
      <c r="AH124" s="43">
        <v>152401</v>
      </c>
      <c r="AI124" s="43">
        <v>152402</v>
      </c>
      <c r="AJ124" s="43">
        <v>152403</v>
      </c>
      <c r="AK124" s="43">
        <v>152404</v>
      </c>
      <c r="AL124" s="46"/>
      <c r="AM124" s="43" t="s">
        <v>5</v>
      </c>
      <c r="AN124" s="43" t="s">
        <v>5</v>
      </c>
      <c r="AO124" s="43">
        <v>152428</v>
      </c>
      <c r="AP124" s="43">
        <v>152429</v>
      </c>
      <c r="AQ124" s="43">
        <v>152430</v>
      </c>
      <c r="AR124" s="43">
        <v>152431</v>
      </c>
      <c r="AS124" s="43">
        <v>152432</v>
      </c>
      <c r="AT124" s="46"/>
      <c r="AU124" s="43" t="s">
        <v>5</v>
      </c>
      <c r="AV124" s="43" t="s">
        <v>5</v>
      </c>
      <c r="AW124" s="43" t="s">
        <v>5</v>
      </c>
      <c r="AX124" s="43" t="s">
        <v>5</v>
      </c>
      <c r="AY124" s="43" t="s">
        <v>5</v>
      </c>
      <c r="AZ124" s="43">
        <v>152459</v>
      </c>
      <c r="BA124" s="43">
        <v>152460</v>
      </c>
      <c r="BB124" s="41"/>
      <c r="BC124" s="43">
        <v>152489</v>
      </c>
      <c r="BD124" s="43">
        <v>152490</v>
      </c>
      <c r="BE124" s="43">
        <v>152491</v>
      </c>
      <c r="BF124" s="43">
        <v>152492</v>
      </c>
      <c r="BG124" s="43">
        <v>152493</v>
      </c>
      <c r="BH124" s="93">
        <v>152494</v>
      </c>
      <c r="BI124" s="43">
        <v>152495</v>
      </c>
      <c r="BJ124" s="46"/>
      <c r="BK124" s="43" t="s">
        <v>5</v>
      </c>
      <c r="BL124" s="43" t="s">
        <v>5</v>
      </c>
      <c r="BM124" s="43" t="s">
        <v>5</v>
      </c>
      <c r="BN124" s="43">
        <v>152520</v>
      </c>
      <c r="BO124" s="43">
        <v>152521</v>
      </c>
      <c r="BP124" s="43">
        <v>152522</v>
      </c>
      <c r="BQ124" s="43">
        <v>152523</v>
      </c>
      <c r="BR124" s="46"/>
      <c r="BS124" s="43" t="s">
        <v>5</v>
      </c>
      <c r="BT124" s="43" t="s">
        <v>5</v>
      </c>
      <c r="BU124" s="43" t="s">
        <v>5</v>
      </c>
      <c r="BV124" s="43" t="s">
        <v>5</v>
      </c>
      <c r="BW124" s="43" t="s">
        <v>5</v>
      </c>
      <c r="BX124" s="43" t="s">
        <v>5</v>
      </c>
      <c r="BY124" s="43">
        <v>152551</v>
      </c>
      <c r="BZ124" s="41"/>
      <c r="CA124" s="43" t="s">
        <v>5</v>
      </c>
      <c r="CB124" s="43">
        <v>152581</v>
      </c>
      <c r="CC124" s="43">
        <v>152582</v>
      </c>
      <c r="CD124" s="43">
        <v>152583</v>
      </c>
      <c r="CE124" s="43">
        <v>152584</v>
      </c>
      <c r="CF124" s="43">
        <v>152585</v>
      </c>
      <c r="CG124" s="43">
        <v>152586</v>
      </c>
      <c r="CH124" s="46"/>
      <c r="CI124" s="43" t="s">
        <v>5</v>
      </c>
      <c r="CJ124" s="43" t="s">
        <v>5</v>
      </c>
      <c r="CK124" s="43" t="s">
        <v>5</v>
      </c>
      <c r="CL124" s="43" t="s">
        <v>5</v>
      </c>
      <c r="CM124" s="43">
        <v>152612</v>
      </c>
      <c r="CN124" s="43">
        <v>152613</v>
      </c>
      <c r="CO124" s="43">
        <v>152614</v>
      </c>
      <c r="CP124" s="46"/>
      <c r="CQ124" s="43" t="s">
        <v>5</v>
      </c>
      <c r="CR124" s="43" t="s">
        <v>5</v>
      </c>
      <c r="CS124" s="43" t="s">
        <v>5</v>
      </c>
      <c r="CT124" s="43" t="s">
        <v>5</v>
      </c>
      <c r="CU124" s="43" t="s">
        <v>5</v>
      </c>
      <c r="CV124" s="43" t="s">
        <v>5</v>
      </c>
      <c r="CW124" s="43">
        <v>152642</v>
      </c>
      <c r="CX124" s="41"/>
      <c r="CY124" s="41"/>
      <c r="CZ124" s="41"/>
      <c r="DA124" s="41"/>
      <c r="DB124" s="41"/>
      <c r="DC124" s="41"/>
      <c r="DD124" s="41"/>
      <c r="DE124" s="41"/>
      <c r="DF124" s="41"/>
      <c r="DG124" s="41"/>
      <c r="DH124" s="41"/>
      <c r="DI124" s="41"/>
      <c r="DJ124" s="41"/>
      <c r="DK124" s="41"/>
      <c r="DL124" s="41"/>
      <c r="DM124" s="41"/>
      <c r="DN124" s="41"/>
      <c r="DO124" s="41"/>
      <c r="DP124" s="41"/>
      <c r="DQ124" s="41"/>
      <c r="DR124" s="41"/>
      <c r="DS124" s="41"/>
      <c r="DT124" s="41"/>
      <c r="DU124" s="41"/>
      <c r="DV124" s="41"/>
      <c r="DW124" s="41"/>
      <c r="DX124" s="41"/>
      <c r="DY124" s="41"/>
      <c r="DZ124" s="41"/>
      <c r="EA124" s="41"/>
      <c r="EB124" s="41"/>
      <c r="EC124" s="41"/>
      <c r="ED124" s="41"/>
      <c r="EE124" s="41"/>
      <c r="EF124" s="41"/>
      <c r="EG124" s="41"/>
      <c r="EH124" s="41"/>
      <c r="EI124" s="41"/>
      <c r="EJ124" s="41"/>
      <c r="EK124" s="41"/>
      <c r="EL124" s="41"/>
      <c r="EM124" s="41"/>
      <c r="EN124" s="41"/>
      <c r="EO124" s="41"/>
      <c r="EP124" s="41"/>
      <c r="EQ124" s="41"/>
      <c r="ER124" s="41"/>
      <c r="ES124" s="41"/>
      <c r="ET124" s="41"/>
      <c r="EU124" s="41"/>
      <c r="EV124" s="41"/>
      <c r="EW124" s="41"/>
      <c r="EX124" s="41"/>
      <c r="EY124" s="41"/>
      <c r="EZ124" s="41"/>
      <c r="FA124" s="41"/>
      <c r="FB124" s="41"/>
      <c r="FC124" s="41"/>
      <c r="FD124" s="41"/>
      <c r="FE124" s="41"/>
      <c r="FF124" s="41"/>
      <c r="FG124" s="41"/>
      <c r="FH124" s="41"/>
      <c r="FI124" s="41"/>
      <c r="FJ124" s="41"/>
      <c r="FK124" s="41"/>
      <c r="FL124" s="41"/>
      <c r="FM124" s="41"/>
      <c r="FN124" s="41"/>
      <c r="FO124" s="41"/>
      <c r="FP124" s="41"/>
      <c r="FQ124" s="41"/>
      <c r="FR124" s="41"/>
      <c r="FS124" s="41"/>
      <c r="FT124" s="41"/>
      <c r="FU124" s="41"/>
      <c r="FV124" s="41"/>
      <c r="FW124" s="41"/>
      <c r="FX124" s="41"/>
      <c r="FY124" s="41"/>
      <c r="FZ124" s="41"/>
      <c r="GA124" s="41"/>
      <c r="GB124" s="41"/>
      <c r="GC124" s="41"/>
      <c r="GD124" s="41"/>
      <c r="GE124" s="41"/>
      <c r="GF124" s="41"/>
      <c r="GG124" s="41"/>
      <c r="GH124" s="41"/>
      <c r="GI124" s="41"/>
      <c r="GJ124" s="41"/>
      <c r="GK124" s="41"/>
      <c r="GL124" s="41"/>
      <c r="GM124" s="41"/>
      <c r="GN124" s="41"/>
      <c r="GO124" s="41"/>
      <c r="GP124" s="41"/>
      <c r="GQ124" s="41"/>
      <c r="GR124" s="41"/>
      <c r="GS124" s="41"/>
      <c r="GT124" s="41"/>
      <c r="GU124" s="41"/>
      <c r="GV124" s="41"/>
      <c r="GW124" s="41"/>
      <c r="GX124" s="41"/>
      <c r="GY124" s="41"/>
      <c r="GZ124" s="41"/>
      <c r="HA124" s="41"/>
      <c r="HB124" s="41"/>
      <c r="HC124" s="41"/>
      <c r="HD124" s="41"/>
      <c r="HE124" s="41"/>
      <c r="HF124" s="41"/>
      <c r="HG124" s="41"/>
      <c r="HH124" s="41"/>
      <c r="HI124" s="41"/>
      <c r="HJ124" s="41"/>
      <c r="HK124" s="41"/>
      <c r="HL124" s="41"/>
      <c r="HM124" s="41"/>
      <c r="HN124" s="41"/>
      <c r="HO124" s="41"/>
      <c r="HP124" s="41"/>
      <c r="HQ124" s="41"/>
      <c r="HR124" s="41"/>
      <c r="HS124" s="41"/>
      <c r="HT124" s="41"/>
      <c r="HU124" s="41"/>
      <c r="HV124" s="41"/>
      <c r="HW124" s="41"/>
      <c r="HX124" s="41"/>
      <c r="HY124" s="41"/>
      <c r="HZ124" s="41"/>
      <c r="IA124" s="41"/>
      <c r="IB124" s="41"/>
      <c r="IC124" s="41"/>
      <c r="ID124" s="41"/>
      <c r="IE124" s="41"/>
      <c r="IF124" s="41"/>
      <c r="IG124" s="41"/>
    </row>
    <row r="125" spans="1:241" s="42" customFormat="1" x14ac:dyDescent="0.2">
      <c r="A125" s="40"/>
      <c r="B125" s="94"/>
      <c r="C125" s="94"/>
      <c r="D125" s="94"/>
      <c r="E125" s="94"/>
      <c r="F125" s="41"/>
      <c r="G125" s="43">
        <v>152314</v>
      </c>
      <c r="H125" s="43">
        <v>152315</v>
      </c>
      <c r="I125" s="85">
        <v>152316</v>
      </c>
      <c r="J125" s="43">
        <v>152317</v>
      </c>
      <c r="K125" s="43">
        <v>152318</v>
      </c>
      <c r="L125" s="93">
        <v>152319</v>
      </c>
      <c r="M125" s="43">
        <v>152320</v>
      </c>
      <c r="N125" s="46"/>
      <c r="O125" s="43">
        <v>152342</v>
      </c>
      <c r="P125" s="43">
        <v>152343</v>
      </c>
      <c r="Q125" s="43">
        <v>152344</v>
      </c>
      <c r="R125" s="43">
        <v>152345</v>
      </c>
      <c r="S125" s="43">
        <v>152346</v>
      </c>
      <c r="T125" s="43">
        <v>152347</v>
      </c>
      <c r="U125" s="43">
        <v>152348</v>
      </c>
      <c r="V125" s="46"/>
      <c r="W125" s="43">
        <v>152370</v>
      </c>
      <c r="X125" s="93">
        <v>152371</v>
      </c>
      <c r="Y125" s="43">
        <v>152372</v>
      </c>
      <c r="Z125" s="43">
        <v>152373</v>
      </c>
      <c r="AA125" s="55">
        <v>152374</v>
      </c>
      <c r="AB125" s="85">
        <v>152375</v>
      </c>
      <c r="AC125" s="43">
        <v>152376</v>
      </c>
      <c r="AD125" s="41"/>
      <c r="AE125" s="43">
        <v>152405</v>
      </c>
      <c r="AF125" s="43">
        <v>152406</v>
      </c>
      <c r="AG125" s="43">
        <v>152407</v>
      </c>
      <c r="AH125" s="43">
        <v>152408</v>
      </c>
      <c r="AI125" s="43">
        <v>152409</v>
      </c>
      <c r="AJ125" s="43">
        <v>152410</v>
      </c>
      <c r="AK125" s="43">
        <v>152411</v>
      </c>
      <c r="AL125" s="46"/>
      <c r="AM125" s="43">
        <v>152433</v>
      </c>
      <c r="AN125" s="43">
        <v>152434</v>
      </c>
      <c r="AO125" s="43">
        <v>152435</v>
      </c>
      <c r="AP125" s="43">
        <v>152436</v>
      </c>
      <c r="AQ125" s="43">
        <v>152437</v>
      </c>
      <c r="AR125" s="43">
        <v>152438</v>
      </c>
      <c r="AS125" s="43">
        <v>152439</v>
      </c>
      <c r="AT125" s="46"/>
      <c r="AU125" s="43">
        <v>152461</v>
      </c>
      <c r="AV125" s="43">
        <v>152462</v>
      </c>
      <c r="AW125" s="93">
        <v>152463</v>
      </c>
      <c r="AX125" s="43">
        <v>152464</v>
      </c>
      <c r="AY125" s="43">
        <v>152465</v>
      </c>
      <c r="AZ125" s="43">
        <v>152466</v>
      </c>
      <c r="BA125" s="43">
        <v>152467</v>
      </c>
      <c r="BB125" s="41"/>
      <c r="BC125" s="43">
        <v>152496</v>
      </c>
      <c r="BD125" s="43">
        <v>152497</v>
      </c>
      <c r="BE125" s="43">
        <v>152498</v>
      </c>
      <c r="BF125" s="85">
        <v>152499</v>
      </c>
      <c r="BG125" s="43">
        <v>152500</v>
      </c>
      <c r="BH125" s="43">
        <v>152501</v>
      </c>
      <c r="BI125" s="93">
        <v>152502</v>
      </c>
      <c r="BJ125" s="46"/>
      <c r="BK125" s="43">
        <v>152524</v>
      </c>
      <c r="BL125" s="43">
        <v>152525</v>
      </c>
      <c r="BM125" s="43">
        <v>152526</v>
      </c>
      <c r="BN125" s="43">
        <v>152527</v>
      </c>
      <c r="BO125" s="43">
        <v>152528</v>
      </c>
      <c r="BP125" s="43">
        <v>152529</v>
      </c>
      <c r="BQ125" s="43">
        <v>152530</v>
      </c>
      <c r="BR125" s="46"/>
      <c r="BS125" s="43">
        <v>152552</v>
      </c>
      <c r="BT125" s="43">
        <v>152553</v>
      </c>
      <c r="BU125" s="43">
        <v>152554</v>
      </c>
      <c r="BV125" s="43">
        <v>152555</v>
      </c>
      <c r="BW125" s="43">
        <v>152556</v>
      </c>
      <c r="BX125" s="93">
        <v>152557</v>
      </c>
      <c r="BY125" s="43">
        <v>152558</v>
      </c>
      <c r="BZ125" s="41"/>
      <c r="CA125" s="43">
        <v>152587</v>
      </c>
      <c r="CB125" s="43">
        <v>152588</v>
      </c>
      <c r="CC125" s="43">
        <v>152589</v>
      </c>
      <c r="CD125" s="43">
        <v>152590</v>
      </c>
      <c r="CE125" s="43">
        <v>152591</v>
      </c>
      <c r="CF125" s="43">
        <v>152592</v>
      </c>
      <c r="CG125" s="43">
        <v>152593</v>
      </c>
      <c r="CH125" s="46"/>
      <c r="CI125" s="43">
        <v>152615</v>
      </c>
      <c r="CJ125" s="43">
        <v>152616</v>
      </c>
      <c r="CK125" s="43">
        <v>152617</v>
      </c>
      <c r="CL125" s="93">
        <v>152618</v>
      </c>
      <c r="CM125" s="43">
        <v>152619</v>
      </c>
      <c r="CN125" s="43">
        <v>152620</v>
      </c>
      <c r="CO125" s="43">
        <v>152621</v>
      </c>
      <c r="CP125" s="46"/>
      <c r="CQ125" s="43">
        <v>152643</v>
      </c>
      <c r="CR125" s="43">
        <v>152644</v>
      </c>
      <c r="CS125" s="43">
        <v>152645</v>
      </c>
      <c r="CT125" s="43">
        <v>152646</v>
      </c>
      <c r="CU125" s="43">
        <v>152647</v>
      </c>
      <c r="CV125" s="43">
        <v>152648</v>
      </c>
      <c r="CW125" s="93">
        <v>152649</v>
      </c>
      <c r="CX125" s="41"/>
      <c r="CY125" s="41"/>
      <c r="CZ125" s="41"/>
      <c r="DA125" s="41"/>
      <c r="DB125" s="41"/>
      <c r="DC125" s="41"/>
      <c r="DD125" s="41"/>
      <c r="DE125" s="41"/>
      <c r="DF125" s="41"/>
      <c r="DG125" s="41"/>
      <c r="DH125" s="41"/>
      <c r="DI125" s="41"/>
      <c r="DJ125" s="41"/>
      <c r="DK125" s="41"/>
      <c r="DL125" s="41"/>
      <c r="DM125" s="41"/>
      <c r="DN125" s="41"/>
      <c r="DO125" s="41"/>
      <c r="DP125" s="41"/>
      <c r="DQ125" s="41"/>
      <c r="DR125" s="41"/>
      <c r="DS125" s="41"/>
      <c r="DT125" s="41"/>
      <c r="DU125" s="41"/>
      <c r="DV125" s="41"/>
      <c r="DW125" s="41"/>
      <c r="DX125" s="41"/>
      <c r="DY125" s="41"/>
      <c r="DZ125" s="41"/>
      <c r="EA125" s="41"/>
      <c r="EB125" s="41"/>
      <c r="EC125" s="41"/>
      <c r="ED125" s="41"/>
      <c r="EE125" s="41"/>
      <c r="EF125" s="41"/>
      <c r="EG125" s="41"/>
      <c r="EH125" s="41"/>
      <c r="EI125" s="41"/>
      <c r="EJ125" s="41"/>
      <c r="EK125" s="41"/>
      <c r="EL125" s="41"/>
      <c r="EM125" s="41"/>
      <c r="EN125" s="41"/>
      <c r="EO125" s="41"/>
      <c r="EP125" s="41"/>
      <c r="EQ125" s="41"/>
      <c r="ER125" s="41"/>
      <c r="ES125" s="41"/>
      <c r="ET125" s="41"/>
      <c r="EU125" s="41"/>
      <c r="EV125" s="41"/>
      <c r="EW125" s="41"/>
      <c r="EX125" s="41"/>
      <c r="EY125" s="41"/>
      <c r="EZ125" s="41"/>
      <c r="FA125" s="41"/>
      <c r="FB125" s="41"/>
      <c r="FC125" s="41"/>
      <c r="FD125" s="41"/>
      <c r="FE125" s="41"/>
      <c r="FF125" s="41"/>
      <c r="FG125" s="41"/>
      <c r="FH125" s="41"/>
      <c r="FI125" s="41"/>
      <c r="FJ125" s="41"/>
      <c r="FK125" s="41"/>
      <c r="FL125" s="41"/>
      <c r="FM125" s="41"/>
      <c r="FN125" s="41"/>
      <c r="FO125" s="41"/>
      <c r="FP125" s="41"/>
      <c r="FQ125" s="41"/>
      <c r="FR125" s="41"/>
      <c r="FS125" s="41"/>
      <c r="FT125" s="41"/>
      <c r="FU125" s="41"/>
      <c r="FV125" s="41"/>
      <c r="FW125" s="41"/>
      <c r="FX125" s="41"/>
      <c r="FY125" s="41"/>
      <c r="FZ125" s="41"/>
      <c r="GA125" s="41"/>
      <c r="GB125" s="41"/>
      <c r="GC125" s="41"/>
      <c r="GD125" s="41"/>
      <c r="GE125" s="41"/>
      <c r="GF125" s="41"/>
      <c r="GG125" s="41"/>
      <c r="GH125" s="41"/>
      <c r="GI125" s="41"/>
      <c r="GJ125" s="41"/>
      <c r="GK125" s="41"/>
      <c r="GL125" s="41"/>
      <c r="GM125" s="41"/>
      <c r="GN125" s="41"/>
      <c r="GO125" s="41"/>
      <c r="GP125" s="41"/>
      <c r="GQ125" s="41"/>
      <c r="GR125" s="41"/>
      <c r="GS125" s="41"/>
      <c r="GT125" s="41"/>
      <c r="GU125" s="41"/>
      <c r="GV125" s="41"/>
      <c r="GW125" s="41"/>
      <c r="GX125" s="41"/>
      <c r="GY125" s="41"/>
      <c r="GZ125" s="41"/>
      <c r="HA125" s="41"/>
      <c r="HB125" s="41"/>
      <c r="HC125" s="41"/>
      <c r="HD125" s="41"/>
      <c r="HE125" s="41"/>
      <c r="HF125" s="41"/>
      <c r="HG125" s="41"/>
      <c r="HH125" s="41"/>
      <c r="HI125" s="41"/>
      <c r="HJ125" s="41"/>
      <c r="HK125" s="41"/>
      <c r="HL125" s="41"/>
      <c r="HM125" s="41"/>
      <c r="HN125" s="41"/>
      <c r="HO125" s="41"/>
      <c r="HP125" s="41"/>
      <c r="HQ125" s="41"/>
      <c r="HR125" s="41"/>
      <c r="HS125" s="41"/>
      <c r="HT125" s="41"/>
      <c r="HU125" s="41"/>
      <c r="HV125" s="41"/>
      <c r="HW125" s="41"/>
      <c r="HX125" s="41"/>
      <c r="HY125" s="41"/>
      <c r="HZ125" s="41"/>
      <c r="IA125" s="41"/>
      <c r="IB125" s="41"/>
      <c r="IC125" s="41"/>
      <c r="ID125" s="41"/>
      <c r="IE125" s="41"/>
      <c r="IF125" s="41"/>
      <c r="IG125" s="41"/>
    </row>
    <row r="126" spans="1:241" s="42" customFormat="1" x14ac:dyDescent="0.2">
      <c r="A126" s="40"/>
      <c r="B126" s="95"/>
      <c r="C126" s="95"/>
      <c r="D126" s="95"/>
      <c r="E126" s="95"/>
      <c r="F126" s="41"/>
      <c r="G126" s="55">
        <v>152321</v>
      </c>
      <c r="H126" s="43">
        <v>152322</v>
      </c>
      <c r="I126" s="43">
        <v>152323</v>
      </c>
      <c r="J126" s="43">
        <v>152324</v>
      </c>
      <c r="K126" s="43">
        <v>152325</v>
      </c>
      <c r="L126" s="43">
        <v>152326</v>
      </c>
      <c r="M126" s="43">
        <v>152327</v>
      </c>
      <c r="N126" s="46"/>
      <c r="O126" s="43">
        <v>152349</v>
      </c>
      <c r="P126" s="43">
        <v>152350</v>
      </c>
      <c r="Q126" s="43">
        <v>152351</v>
      </c>
      <c r="R126" s="43">
        <v>152352</v>
      </c>
      <c r="S126" s="43">
        <v>152353</v>
      </c>
      <c r="T126" s="43">
        <v>152354</v>
      </c>
      <c r="U126" s="43">
        <v>152355</v>
      </c>
      <c r="V126" s="46"/>
      <c r="W126" s="43">
        <v>152377</v>
      </c>
      <c r="X126" s="43">
        <v>152378</v>
      </c>
      <c r="Y126" s="43">
        <v>152379</v>
      </c>
      <c r="Z126" s="43">
        <v>152380</v>
      </c>
      <c r="AA126" s="43">
        <v>152381</v>
      </c>
      <c r="AB126" s="43">
        <v>152382</v>
      </c>
      <c r="AC126" s="43">
        <v>152383</v>
      </c>
      <c r="AD126" s="41"/>
      <c r="AE126" s="43">
        <v>152412</v>
      </c>
      <c r="AF126" s="43">
        <v>152413</v>
      </c>
      <c r="AG126" s="43">
        <v>152414</v>
      </c>
      <c r="AH126" s="43">
        <v>152415</v>
      </c>
      <c r="AI126" s="43">
        <v>152416</v>
      </c>
      <c r="AJ126" s="43">
        <v>152417</v>
      </c>
      <c r="AK126" s="43">
        <v>152418</v>
      </c>
      <c r="AL126" s="46"/>
      <c r="AM126" s="43">
        <v>152440</v>
      </c>
      <c r="AN126" s="43">
        <v>152441</v>
      </c>
      <c r="AO126" s="43">
        <v>152442</v>
      </c>
      <c r="AP126" s="43">
        <v>152443</v>
      </c>
      <c r="AQ126" s="43">
        <v>152444</v>
      </c>
      <c r="AR126" s="43">
        <v>152445</v>
      </c>
      <c r="AS126" s="43">
        <v>152446</v>
      </c>
      <c r="AT126" s="46"/>
      <c r="AU126" s="43">
        <v>152468</v>
      </c>
      <c r="AV126" s="43">
        <v>152469</v>
      </c>
      <c r="AW126" s="93">
        <v>152470</v>
      </c>
      <c r="AX126" s="43">
        <v>152471</v>
      </c>
      <c r="AY126" s="43">
        <v>152472</v>
      </c>
      <c r="AZ126" s="55">
        <v>152473</v>
      </c>
      <c r="BA126" s="85">
        <v>152474</v>
      </c>
      <c r="BB126" s="41"/>
      <c r="BC126" s="43">
        <v>152503</v>
      </c>
      <c r="BD126" s="43">
        <v>152504</v>
      </c>
      <c r="BE126" s="43">
        <v>152505</v>
      </c>
      <c r="BF126" s="43">
        <v>152506</v>
      </c>
      <c r="BG126" s="43">
        <v>152507</v>
      </c>
      <c r="BH126" s="43">
        <v>152508</v>
      </c>
      <c r="BI126" s="43">
        <v>152509</v>
      </c>
      <c r="BJ126" s="46"/>
      <c r="BK126" s="43">
        <v>152531</v>
      </c>
      <c r="BL126" s="43">
        <v>152532</v>
      </c>
      <c r="BM126" s="43">
        <v>152533</v>
      </c>
      <c r="BN126" s="43">
        <v>152534</v>
      </c>
      <c r="BO126" s="43">
        <v>152535</v>
      </c>
      <c r="BP126" s="43">
        <v>152536</v>
      </c>
      <c r="BQ126" s="43">
        <v>152537</v>
      </c>
      <c r="BR126" s="46"/>
      <c r="BS126" s="43">
        <v>152559</v>
      </c>
      <c r="BT126" s="43">
        <v>152560</v>
      </c>
      <c r="BU126" s="85">
        <v>152561</v>
      </c>
      <c r="BV126" s="43">
        <v>152562</v>
      </c>
      <c r="BW126" s="43">
        <v>152563</v>
      </c>
      <c r="BX126" s="43">
        <v>152564</v>
      </c>
      <c r="BY126" s="43">
        <v>152565</v>
      </c>
      <c r="BZ126" s="41"/>
      <c r="CA126" s="43">
        <v>152594</v>
      </c>
      <c r="CB126" s="43">
        <v>152595</v>
      </c>
      <c r="CC126" s="43">
        <v>152596</v>
      </c>
      <c r="CD126" s="43">
        <v>152597</v>
      </c>
      <c r="CE126" s="43">
        <v>152598</v>
      </c>
      <c r="CF126" s="43">
        <v>152599</v>
      </c>
      <c r="CG126" s="43">
        <v>152600</v>
      </c>
      <c r="CH126" s="46"/>
      <c r="CI126" s="85">
        <v>152622</v>
      </c>
      <c r="CJ126" s="43">
        <v>152623</v>
      </c>
      <c r="CK126" s="43">
        <v>152624</v>
      </c>
      <c r="CL126" s="43">
        <v>152625</v>
      </c>
      <c r="CM126" s="43">
        <v>152626</v>
      </c>
      <c r="CN126" s="43">
        <v>152627</v>
      </c>
      <c r="CO126" s="43">
        <v>152628</v>
      </c>
      <c r="CP126" s="46"/>
      <c r="CQ126" s="43">
        <v>152650</v>
      </c>
      <c r="CR126" s="43">
        <v>152651</v>
      </c>
      <c r="CS126" s="43">
        <v>152652</v>
      </c>
      <c r="CT126" s="85">
        <v>152653</v>
      </c>
      <c r="CU126" s="43">
        <v>152654</v>
      </c>
      <c r="CV126" s="43">
        <v>152655</v>
      </c>
      <c r="CW126" s="43">
        <v>152656</v>
      </c>
      <c r="CX126" s="41"/>
      <c r="CY126" s="41"/>
      <c r="CZ126" s="41"/>
      <c r="DA126" s="41"/>
      <c r="DB126" s="41"/>
      <c r="DC126" s="41"/>
      <c r="DD126" s="41"/>
      <c r="DE126" s="41"/>
      <c r="DF126" s="41"/>
      <c r="DG126" s="41"/>
      <c r="DH126" s="41"/>
      <c r="DI126" s="41"/>
      <c r="DJ126" s="41"/>
      <c r="DK126" s="41"/>
      <c r="DL126" s="41"/>
      <c r="DM126" s="41"/>
      <c r="DN126" s="41"/>
      <c r="DO126" s="41"/>
      <c r="DP126" s="41"/>
      <c r="DQ126" s="41"/>
      <c r="DR126" s="41"/>
      <c r="DS126" s="41"/>
      <c r="DT126" s="41"/>
      <c r="DU126" s="41"/>
      <c r="DV126" s="41"/>
      <c r="DW126" s="41"/>
      <c r="DX126" s="41"/>
      <c r="DY126" s="41"/>
      <c r="DZ126" s="41"/>
      <c r="EA126" s="41"/>
      <c r="EB126" s="41"/>
      <c r="EC126" s="41"/>
      <c r="ED126" s="41"/>
      <c r="EE126" s="41"/>
      <c r="EF126" s="41"/>
      <c r="EG126" s="41"/>
      <c r="EH126" s="41"/>
      <c r="EI126" s="41"/>
      <c r="EJ126" s="41"/>
      <c r="EK126" s="41"/>
      <c r="EL126" s="41"/>
      <c r="EM126" s="41"/>
      <c r="EN126" s="41"/>
      <c r="EO126" s="41"/>
      <c r="EP126" s="41"/>
      <c r="EQ126" s="41"/>
      <c r="ER126" s="41"/>
      <c r="ES126" s="41"/>
      <c r="ET126" s="41"/>
      <c r="EU126" s="41"/>
      <c r="EV126" s="41"/>
      <c r="EW126" s="41"/>
      <c r="EX126" s="41"/>
      <c r="EY126" s="41"/>
      <c r="EZ126" s="41"/>
      <c r="FA126" s="41"/>
      <c r="FB126" s="41"/>
      <c r="FC126" s="41"/>
      <c r="FD126" s="41"/>
      <c r="FE126" s="41"/>
      <c r="FF126" s="41"/>
      <c r="FG126" s="41"/>
      <c r="FH126" s="41"/>
      <c r="FI126" s="41"/>
      <c r="FJ126" s="41"/>
      <c r="FK126" s="41"/>
      <c r="FL126" s="41"/>
      <c r="FM126" s="41"/>
      <c r="FN126" s="41"/>
      <c r="FO126" s="41"/>
      <c r="FP126" s="41"/>
      <c r="FQ126" s="41"/>
      <c r="FR126" s="41"/>
      <c r="FS126" s="41"/>
      <c r="FT126" s="41"/>
      <c r="FU126" s="41"/>
      <c r="FV126" s="41"/>
      <c r="FW126" s="41"/>
      <c r="FX126" s="41"/>
      <c r="FY126" s="41"/>
      <c r="FZ126" s="41"/>
      <c r="GA126" s="41"/>
      <c r="GB126" s="41"/>
      <c r="GC126" s="41"/>
      <c r="GD126" s="41"/>
      <c r="GE126" s="41"/>
      <c r="GF126" s="41"/>
      <c r="GG126" s="41"/>
      <c r="GH126" s="41"/>
      <c r="GI126" s="41"/>
      <c r="GJ126" s="41"/>
      <c r="GK126" s="41"/>
      <c r="GL126" s="41"/>
      <c r="GM126" s="41"/>
      <c r="GN126" s="41"/>
      <c r="GO126" s="41"/>
      <c r="GP126" s="41"/>
      <c r="GQ126" s="41"/>
      <c r="GR126" s="41"/>
      <c r="GS126" s="41"/>
      <c r="GT126" s="41"/>
      <c r="GU126" s="41"/>
      <c r="GV126" s="41"/>
      <c r="GW126" s="41"/>
      <c r="GX126" s="41"/>
      <c r="GY126" s="41"/>
      <c r="GZ126" s="41"/>
      <c r="HA126" s="41"/>
      <c r="HB126" s="41"/>
      <c r="HC126" s="41"/>
      <c r="HD126" s="41"/>
      <c r="HE126" s="41"/>
      <c r="HF126" s="41"/>
      <c r="HG126" s="41"/>
      <c r="HH126" s="41"/>
      <c r="HI126" s="41"/>
      <c r="HJ126" s="41"/>
      <c r="HK126" s="41"/>
      <c r="HL126" s="41"/>
      <c r="HM126" s="41"/>
      <c r="HN126" s="41"/>
      <c r="HO126" s="41"/>
      <c r="HP126" s="41"/>
      <c r="HQ126" s="41"/>
      <c r="HR126" s="41"/>
      <c r="HS126" s="41"/>
      <c r="HT126" s="41"/>
      <c r="HU126" s="41"/>
      <c r="HV126" s="41"/>
      <c r="HW126" s="41"/>
      <c r="HX126" s="41"/>
      <c r="HY126" s="41"/>
      <c r="HZ126" s="41"/>
      <c r="IA126" s="41"/>
      <c r="IB126" s="41"/>
      <c r="IC126" s="41"/>
      <c r="ID126" s="41"/>
      <c r="IE126" s="41"/>
      <c r="IF126" s="41"/>
      <c r="IG126" s="41"/>
    </row>
    <row r="127" spans="1:241" s="42" customFormat="1" x14ac:dyDescent="0.2">
      <c r="A127" s="40"/>
      <c r="B127" s="95"/>
      <c r="C127" s="95"/>
      <c r="D127" s="95"/>
      <c r="E127" s="95"/>
      <c r="F127" s="41"/>
      <c r="G127" s="43">
        <v>152328</v>
      </c>
      <c r="H127" s="43">
        <v>152329</v>
      </c>
      <c r="I127" s="43">
        <v>152330</v>
      </c>
      <c r="J127" s="43">
        <v>152331</v>
      </c>
      <c r="K127" s="43">
        <v>152332</v>
      </c>
      <c r="L127" s="43">
        <v>152333</v>
      </c>
      <c r="M127" s="43">
        <v>152334</v>
      </c>
      <c r="N127" s="46"/>
      <c r="O127" s="43">
        <v>152356</v>
      </c>
      <c r="P127" s="43">
        <v>152357</v>
      </c>
      <c r="Q127" s="43">
        <v>152358</v>
      </c>
      <c r="R127" s="43">
        <v>152359</v>
      </c>
      <c r="S127" s="43">
        <v>152360</v>
      </c>
      <c r="T127" s="43">
        <v>152361</v>
      </c>
      <c r="U127" s="93">
        <v>152362</v>
      </c>
      <c r="V127" s="46"/>
      <c r="W127" s="43">
        <v>152384</v>
      </c>
      <c r="X127" s="43">
        <v>152385</v>
      </c>
      <c r="Y127" s="43">
        <v>152386</v>
      </c>
      <c r="Z127" s="43">
        <v>152387</v>
      </c>
      <c r="AA127" s="43">
        <v>152388</v>
      </c>
      <c r="AB127" s="43">
        <v>152389</v>
      </c>
      <c r="AC127" s="43">
        <v>152390</v>
      </c>
      <c r="AD127" s="41"/>
      <c r="AE127" s="43">
        <v>152419</v>
      </c>
      <c r="AF127" s="43">
        <v>152420</v>
      </c>
      <c r="AG127" s="43">
        <v>152421</v>
      </c>
      <c r="AH127" s="43">
        <v>152422</v>
      </c>
      <c r="AI127" s="43">
        <v>152423</v>
      </c>
      <c r="AJ127" s="43">
        <v>152424</v>
      </c>
      <c r="AK127" s="43">
        <v>152425</v>
      </c>
      <c r="AL127" s="46"/>
      <c r="AM127" s="43">
        <v>152447</v>
      </c>
      <c r="AN127" s="43">
        <v>152448</v>
      </c>
      <c r="AO127" s="43">
        <v>152449</v>
      </c>
      <c r="AP127" s="43">
        <v>152450</v>
      </c>
      <c r="AQ127" s="43">
        <v>152451</v>
      </c>
      <c r="AR127" s="43">
        <v>152452</v>
      </c>
      <c r="AS127" s="43">
        <v>152453</v>
      </c>
      <c r="AT127" s="46"/>
      <c r="AU127" s="93">
        <v>152475</v>
      </c>
      <c r="AV127" s="43">
        <v>152476</v>
      </c>
      <c r="AW127" s="93">
        <v>152477</v>
      </c>
      <c r="AX127" s="43">
        <v>152478</v>
      </c>
      <c r="AY127" s="43">
        <v>152479</v>
      </c>
      <c r="AZ127" s="55">
        <v>152480</v>
      </c>
      <c r="BA127" s="43">
        <v>152481</v>
      </c>
      <c r="BB127" s="41"/>
      <c r="BC127" s="43">
        <v>152510</v>
      </c>
      <c r="BD127" s="43">
        <v>152511</v>
      </c>
      <c r="BE127" s="43">
        <v>152512</v>
      </c>
      <c r="BF127" s="43">
        <v>152513</v>
      </c>
      <c r="BG127" s="43">
        <v>152514</v>
      </c>
      <c r="BH127" s="43">
        <v>152515</v>
      </c>
      <c r="BI127" s="43">
        <v>152516</v>
      </c>
      <c r="BJ127" s="46"/>
      <c r="BK127" s="43">
        <v>152538</v>
      </c>
      <c r="BL127" s="43">
        <v>152539</v>
      </c>
      <c r="BM127" s="85">
        <v>152540</v>
      </c>
      <c r="BN127" s="43">
        <v>152541</v>
      </c>
      <c r="BO127" s="43">
        <v>152542</v>
      </c>
      <c r="BP127" s="93">
        <v>152543</v>
      </c>
      <c r="BQ127" s="43">
        <v>152544</v>
      </c>
      <c r="BR127" s="46"/>
      <c r="BS127" s="43">
        <v>152566</v>
      </c>
      <c r="BT127" s="43">
        <v>152567</v>
      </c>
      <c r="BU127" s="43">
        <v>152568</v>
      </c>
      <c r="BV127" s="43">
        <v>152569</v>
      </c>
      <c r="BW127" s="43">
        <v>152570</v>
      </c>
      <c r="BX127" s="43">
        <v>152571</v>
      </c>
      <c r="BY127" s="43">
        <v>152572</v>
      </c>
      <c r="BZ127" s="41"/>
      <c r="CA127" s="43">
        <v>152601</v>
      </c>
      <c r="CB127" s="43">
        <v>152602</v>
      </c>
      <c r="CC127" s="43">
        <v>152603</v>
      </c>
      <c r="CD127" s="43">
        <v>152604</v>
      </c>
      <c r="CE127" s="43">
        <v>152605</v>
      </c>
      <c r="CF127" s="43">
        <v>152606</v>
      </c>
      <c r="CG127" s="43">
        <v>152607</v>
      </c>
      <c r="CH127" s="46"/>
      <c r="CI127" s="93">
        <v>152629</v>
      </c>
      <c r="CJ127" s="43">
        <v>152630</v>
      </c>
      <c r="CK127" s="43">
        <v>152631</v>
      </c>
      <c r="CL127" s="55">
        <v>152632</v>
      </c>
      <c r="CM127" s="85">
        <v>152633</v>
      </c>
      <c r="CN127" s="43">
        <v>152634</v>
      </c>
      <c r="CO127" s="43">
        <v>152635</v>
      </c>
      <c r="CP127" s="46"/>
      <c r="CQ127" s="43">
        <v>152657</v>
      </c>
      <c r="CR127" s="43">
        <v>152658</v>
      </c>
      <c r="CS127" s="43">
        <v>152659</v>
      </c>
      <c r="CT127" s="43">
        <v>152660</v>
      </c>
      <c r="CU127" s="43">
        <v>152661</v>
      </c>
      <c r="CV127" s="43">
        <v>152662</v>
      </c>
      <c r="CW127" s="43">
        <v>152663</v>
      </c>
      <c r="CX127" s="41"/>
      <c r="CY127" s="41"/>
      <c r="CZ127" s="41"/>
      <c r="DA127" s="41"/>
      <c r="DB127" s="41"/>
      <c r="DC127" s="41"/>
      <c r="DD127" s="41"/>
      <c r="DE127" s="41"/>
      <c r="DF127" s="41"/>
      <c r="DG127" s="41"/>
      <c r="DH127" s="41"/>
      <c r="DI127" s="41"/>
      <c r="DJ127" s="41"/>
      <c r="DK127" s="41"/>
      <c r="DL127" s="41"/>
      <c r="DM127" s="41"/>
      <c r="DN127" s="41"/>
      <c r="DO127" s="41"/>
      <c r="DP127" s="41"/>
      <c r="DQ127" s="41"/>
      <c r="DR127" s="41"/>
      <c r="DS127" s="41"/>
      <c r="DT127" s="41"/>
      <c r="DU127" s="41"/>
      <c r="DV127" s="41"/>
      <c r="DW127" s="41"/>
      <c r="DX127" s="41"/>
      <c r="DY127" s="41"/>
      <c r="DZ127" s="41"/>
      <c r="EA127" s="41"/>
      <c r="EB127" s="41"/>
      <c r="EC127" s="41"/>
      <c r="ED127" s="41"/>
      <c r="EE127" s="41"/>
      <c r="EF127" s="41"/>
      <c r="EG127" s="41"/>
      <c r="EH127" s="41"/>
      <c r="EI127" s="41"/>
      <c r="EJ127" s="41"/>
      <c r="EK127" s="41"/>
      <c r="EL127" s="41"/>
      <c r="EM127" s="41"/>
      <c r="EN127" s="41"/>
      <c r="EO127" s="41"/>
      <c r="EP127" s="41"/>
      <c r="EQ127" s="41"/>
      <c r="ER127" s="41"/>
      <c r="ES127" s="41"/>
      <c r="ET127" s="41"/>
      <c r="EU127" s="41"/>
      <c r="EV127" s="41"/>
      <c r="EW127" s="41"/>
      <c r="EX127" s="41"/>
      <c r="EY127" s="41"/>
      <c r="EZ127" s="41"/>
      <c r="FA127" s="41"/>
      <c r="FB127" s="41"/>
      <c r="FC127" s="41"/>
      <c r="FD127" s="41"/>
      <c r="FE127" s="41"/>
      <c r="FF127" s="41"/>
      <c r="FG127" s="41"/>
      <c r="FH127" s="41"/>
      <c r="FI127" s="41"/>
      <c r="FJ127" s="41"/>
      <c r="FK127" s="41"/>
      <c r="FL127" s="41"/>
      <c r="FM127" s="41"/>
      <c r="FN127" s="41"/>
      <c r="FO127" s="41"/>
      <c r="FP127" s="41"/>
      <c r="FQ127" s="41"/>
      <c r="FR127" s="41"/>
      <c r="FS127" s="41"/>
      <c r="FT127" s="41"/>
      <c r="FU127" s="41"/>
      <c r="FV127" s="41"/>
      <c r="FW127" s="41"/>
      <c r="FX127" s="41"/>
      <c r="FY127" s="41"/>
      <c r="FZ127" s="41"/>
      <c r="GA127" s="41"/>
      <c r="GB127" s="41"/>
      <c r="GC127" s="41"/>
      <c r="GD127" s="41"/>
      <c r="GE127" s="41"/>
      <c r="GF127" s="41"/>
      <c r="GG127" s="41"/>
      <c r="GH127" s="41"/>
      <c r="GI127" s="41"/>
      <c r="GJ127" s="41"/>
      <c r="GK127" s="41"/>
      <c r="GL127" s="41"/>
      <c r="GM127" s="41"/>
      <c r="GN127" s="41"/>
      <c r="GO127" s="41"/>
      <c r="GP127" s="41"/>
      <c r="GQ127" s="41"/>
      <c r="GR127" s="41"/>
      <c r="GS127" s="41"/>
      <c r="GT127" s="41"/>
      <c r="GU127" s="41"/>
      <c r="GV127" s="41"/>
      <c r="GW127" s="41"/>
      <c r="GX127" s="41"/>
      <c r="GY127" s="41"/>
      <c r="GZ127" s="41"/>
      <c r="HA127" s="41"/>
      <c r="HB127" s="41"/>
      <c r="HC127" s="41"/>
      <c r="HD127" s="41"/>
      <c r="HE127" s="41"/>
      <c r="HF127" s="41"/>
      <c r="HG127" s="41"/>
      <c r="HH127" s="41"/>
      <c r="HI127" s="41"/>
      <c r="HJ127" s="41"/>
      <c r="HK127" s="41"/>
      <c r="HL127" s="41"/>
      <c r="HM127" s="41"/>
      <c r="HN127" s="41"/>
      <c r="HO127" s="41"/>
      <c r="HP127" s="41"/>
      <c r="HQ127" s="41"/>
      <c r="HR127" s="41"/>
      <c r="HS127" s="41"/>
      <c r="HT127" s="41"/>
      <c r="HU127" s="41"/>
      <c r="HV127" s="41"/>
      <c r="HW127" s="41"/>
      <c r="HX127" s="41"/>
      <c r="HY127" s="41"/>
      <c r="HZ127" s="41"/>
      <c r="IA127" s="41"/>
      <c r="IB127" s="41"/>
      <c r="IC127" s="41"/>
      <c r="ID127" s="41"/>
      <c r="IE127" s="41"/>
      <c r="IF127" s="41"/>
      <c r="IG127" s="41"/>
    </row>
    <row r="128" spans="1:241" s="42" customFormat="1" x14ac:dyDescent="0.2">
      <c r="A128" s="40"/>
      <c r="B128" s="95"/>
      <c r="C128" s="95"/>
      <c r="D128" s="95"/>
      <c r="E128" s="95"/>
      <c r="F128" s="41"/>
      <c r="G128" s="43">
        <v>152335</v>
      </c>
      <c r="H128" s="43">
        <v>152336</v>
      </c>
      <c r="I128" s="43">
        <v>152337</v>
      </c>
      <c r="J128" s="43">
        <v>152338</v>
      </c>
      <c r="K128" s="43" t="s">
        <v>5</v>
      </c>
      <c r="L128" s="43" t="s">
        <v>5</v>
      </c>
      <c r="M128" s="43" t="s">
        <v>5</v>
      </c>
      <c r="N128" s="46"/>
      <c r="O128" s="43">
        <v>152363</v>
      </c>
      <c r="P128" s="55">
        <v>152364</v>
      </c>
      <c r="Q128" s="83">
        <v>152365</v>
      </c>
      <c r="R128" s="85">
        <v>152366</v>
      </c>
      <c r="S128" s="43" t="s">
        <v>5</v>
      </c>
      <c r="T128" s="43" t="s">
        <v>5</v>
      </c>
      <c r="U128" s="43" t="s">
        <v>5</v>
      </c>
      <c r="V128" s="46"/>
      <c r="W128" s="43">
        <v>152391</v>
      </c>
      <c r="X128" s="43">
        <v>152392</v>
      </c>
      <c r="Y128" s="43">
        <v>152393</v>
      </c>
      <c r="Z128" s="43">
        <v>152394</v>
      </c>
      <c r="AA128" s="43">
        <v>152395</v>
      </c>
      <c r="AB128" s="43">
        <v>152396</v>
      </c>
      <c r="AC128" s="43">
        <v>152397</v>
      </c>
      <c r="AD128" s="41"/>
      <c r="AE128" s="43">
        <v>152426</v>
      </c>
      <c r="AF128" s="43">
        <v>152427</v>
      </c>
      <c r="AG128" s="43" t="s">
        <v>5</v>
      </c>
      <c r="AH128" s="43" t="s">
        <v>5</v>
      </c>
      <c r="AI128" s="43" t="s">
        <v>5</v>
      </c>
      <c r="AJ128" s="43" t="s">
        <v>5</v>
      </c>
      <c r="AK128" s="43" t="s">
        <v>5</v>
      </c>
      <c r="AL128" s="46"/>
      <c r="AM128" s="43">
        <v>152454</v>
      </c>
      <c r="AN128" s="43">
        <v>152455</v>
      </c>
      <c r="AO128" s="43">
        <v>152456</v>
      </c>
      <c r="AP128" s="43">
        <v>152457</v>
      </c>
      <c r="AQ128" s="43">
        <v>152458</v>
      </c>
      <c r="AR128" s="43" t="s">
        <v>5</v>
      </c>
      <c r="AS128" s="43" t="s">
        <v>5</v>
      </c>
      <c r="AT128" s="46"/>
      <c r="AU128" s="43">
        <v>152482</v>
      </c>
      <c r="AV128" s="43">
        <v>152483</v>
      </c>
      <c r="AW128" s="93">
        <v>152484</v>
      </c>
      <c r="AX128" s="43">
        <v>152485</v>
      </c>
      <c r="AY128" s="43">
        <v>152486</v>
      </c>
      <c r="AZ128" s="55">
        <v>152487</v>
      </c>
      <c r="BA128" s="85">
        <v>152488</v>
      </c>
      <c r="BB128" s="41"/>
      <c r="BC128" s="43">
        <v>152517</v>
      </c>
      <c r="BD128" s="43">
        <v>152518</v>
      </c>
      <c r="BE128" s="43">
        <v>152519</v>
      </c>
      <c r="BF128" s="43" t="s">
        <v>5</v>
      </c>
      <c r="BG128" s="43" t="s">
        <v>5</v>
      </c>
      <c r="BH128" s="43" t="s">
        <v>5</v>
      </c>
      <c r="BI128" s="43" t="s">
        <v>5</v>
      </c>
      <c r="BJ128" s="46"/>
      <c r="BK128" s="43">
        <v>152545</v>
      </c>
      <c r="BL128" s="43">
        <v>152546</v>
      </c>
      <c r="BM128" s="43">
        <v>152547</v>
      </c>
      <c r="BN128" s="43">
        <v>152548</v>
      </c>
      <c r="BO128" s="43">
        <v>152549</v>
      </c>
      <c r="BP128" s="43">
        <v>152550</v>
      </c>
      <c r="BQ128" s="43" t="s">
        <v>5</v>
      </c>
      <c r="BR128" s="46"/>
      <c r="BS128" s="43">
        <v>152573</v>
      </c>
      <c r="BT128" s="43">
        <v>152574</v>
      </c>
      <c r="BU128" s="43">
        <v>152575</v>
      </c>
      <c r="BV128" s="43">
        <v>152576</v>
      </c>
      <c r="BW128" s="43">
        <v>152577</v>
      </c>
      <c r="BX128" s="43">
        <v>152578</v>
      </c>
      <c r="BY128" s="43">
        <v>152579</v>
      </c>
      <c r="BZ128" s="41"/>
      <c r="CA128" s="43">
        <v>152608</v>
      </c>
      <c r="CB128" s="43">
        <v>152609</v>
      </c>
      <c r="CC128" s="43">
        <v>152610</v>
      </c>
      <c r="CD128" s="43">
        <v>152611</v>
      </c>
      <c r="CE128" s="43" t="s">
        <v>5</v>
      </c>
      <c r="CF128" s="43" t="s">
        <v>5</v>
      </c>
      <c r="CG128" s="43" t="s">
        <v>5</v>
      </c>
      <c r="CH128" s="46"/>
      <c r="CI128" s="43">
        <v>152636</v>
      </c>
      <c r="CJ128" s="43">
        <v>152637</v>
      </c>
      <c r="CK128" s="43">
        <v>152638</v>
      </c>
      <c r="CL128" s="43">
        <v>152639</v>
      </c>
      <c r="CM128" s="43">
        <v>152640</v>
      </c>
      <c r="CN128" s="43">
        <v>152641</v>
      </c>
      <c r="CO128" s="43" t="s">
        <v>5</v>
      </c>
      <c r="CP128" s="46"/>
      <c r="CQ128" s="43">
        <v>152664</v>
      </c>
      <c r="CR128" s="43">
        <v>152665</v>
      </c>
      <c r="CS128" s="43">
        <v>152666</v>
      </c>
      <c r="CT128" s="43">
        <v>152667</v>
      </c>
      <c r="CU128" s="43">
        <v>152668</v>
      </c>
      <c r="CV128" s="43">
        <v>152669</v>
      </c>
      <c r="CW128" s="43">
        <v>152670</v>
      </c>
      <c r="CX128" s="41"/>
      <c r="CY128" s="41"/>
      <c r="CZ128" s="41"/>
      <c r="DA128" s="41"/>
      <c r="DB128" s="41"/>
      <c r="DC128" s="41"/>
      <c r="DD128" s="41"/>
      <c r="DE128" s="41"/>
      <c r="DF128" s="41"/>
      <c r="DG128" s="41"/>
      <c r="DH128" s="41"/>
      <c r="DI128" s="41"/>
      <c r="DJ128" s="41"/>
      <c r="DK128" s="41"/>
      <c r="DL128" s="41"/>
      <c r="DM128" s="41"/>
      <c r="DN128" s="41"/>
      <c r="DO128" s="41"/>
      <c r="DP128" s="41"/>
      <c r="DQ128" s="41"/>
      <c r="DR128" s="41"/>
      <c r="DS128" s="41"/>
      <c r="DT128" s="41"/>
      <c r="DU128" s="41"/>
      <c r="DV128" s="41"/>
      <c r="DW128" s="41"/>
      <c r="DX128" s="41"/>
      <c r="DY128" s="41"/>
      <c r="DZ128" s="41"/>
      <c r="EA128" s="41"/>
      <c r="EB128" s="41"/>
      <c r="EC128" s="41"/>
      <c r="ED128" s="41"/>
      <c r="EE128" s="41"/>
      <c r="EF128" s="41"/>
      <c r="EG128" s="41"/>
      <c r="EH128" s="41"/>
      <c r="EI128" s="41"/>
      <c r="EJ128" s="41"/>
      <c r="EK128" s="41"/>
      <c r="EL128" s="41"/>
      <c r="EM128" s="41"/>
      <c r="EN128" s="41"/>
      <c r="EO128" s="41"/>
      <c r="EP128" s="41"/>
      <c r="EQ128" s="41"/>
      <c r="ER128" s="41"/>
      <c r="ES128" s="41"/>
      <c r="ET128" s="41"/>
      <c r="EU128" s="41"/>
      <c r="EV128" s="41"/>
      <c r="EW128" s="41"/>
      <c r="EX128" s="41"/>
      <c r="EY128" s="41"/>
      <c r="EZ128" s="41"/>
      <c r="FA128" s="41"/>
      <c r="FB128" s="41"/>
      <c r="FC128" s="41"/>
      <c r="FD128" s="41"/>
      <c r="FE128" s="41"/>
      <c r="FF128" s="41"/>
      <c r="FG128" s="41"/>
      <c r="FH128" s="41"/>
      <c r="FI128" s="41"/>
      <c r="FJ128" s="41"/>
      <c r="FK128" s="41"/>
      <c r="FL128" s="41"/>
      <c r="FM128" s="41"/>
      <c r="FN128" s="41"/>
      <c r="FO128" s="41"/>
      <c r="FP128" s="41"/>
      <c r="FQ128" s="41"/>
      <c r="FR128" s="41"/>
      <c r="FS128" s="41"/>
      <c r="FT128" s="41"/>
      <c r="FU128" s="41"/>
      <c r="FV128" s="41"/>
      <c r="FW128" s="41"/>
      <c r="FX128" s="41"/>
      <c r="FY128" s="41"/>
      <c r="FZ128" s="41"/>
      <c r="GA128" s="41"/>
      <c r="GB128" s="41"/>
      <c r="GC128" s="41"/>
      <c r="GD128" s="41"/>
      <c r="GE128" s="41"/>
      <c r="GF128" s="41"/>
      <c r="GG128" s="41"/>
      <c r="GH128" s="41"/>
      <c r="GI128" s="41"/>
      <c r="GJ128" s="41"/>
      <c r="GK128" s="41"/>
      <c r="GL128" s="41"/>
      <c r="GM128" s="41"/>
      <c r="GN128" s="41"/>
      <c r="GO128" s="41"/>
      <c r="GP128" s="41"/>
      <c r="GQ128" s="41"/>
      <c r="GR128" s="41"/>
      <c r="GS128" s="41"/>
      <c r="GT128" s="41"/>
      <c r="GU128" s="41"/>
      <c r="GV128" s="41"/>
      <c r="GW128" s="41"/>
      <c r="GX128" s="41"/>
      <c r="GY128" s="41"/>
      <c r="GZ128" s="41"/>
      <c r="HA128" s="41"/>
      <c r="HB128" s="41"/>
      <c r="HC128" s="41"/>
      <c r="HD128" s="41"/>
      <c r="HE128" s="41"/>
      <c r="HF128" s="41"/>
      <c r="HG128" s="41"/>
      <c r="HH128" s="41"/>
      <c r="HI128" s="41"/>
      <c r="HJ128" s="41"/>
      <c r="HK128" s="41"/>
      <c r="HL128" s="41"/>
      <c r="HM128" s="41"/>
      <c r="HN128" s="41"/>
      <c r="HO128" s="41"/>
      <c r="HP128" s="41"/>
      <c r="HQ128" s="41"/>
      <c r="HR128" s="41"/>
      <c r="HS128" s="41"/>
      <c r="HT128" s="41"/>
      <c r="HU128" s="41"/>
      <c r="HV128" s="41"/>
      <c r="HW128" s="41"/>
      <c r="HX128" s="41"/>
      <c r="HY128" s="41"/>
      <c r="HZ128" s="41"/>
      <c r="IA128" s="41"/>
      <c r="IB128" s="41"/>
      <c r="IC128" s="41"/>
      <c r="ID128" s="41"/>
      <c r="IE128" s="41"/>
      <c r="IF128" s="41"/>
      <c r="IG128" s="41"/>
    </row>
    <row r="129" spans="1:241" s="42" customFormat="1" x14ac:dyDescent="0.2">
      <c r="A129" s="40"/>
      <c r="B129" s="95"/>
      <c r="C129" s="95"/>
      <c r="D129" s="95"/>
      <c r="E129" s="95"/>
      <c r="F129" s="41"/>
      <c r="G129" s="43" t="s">
        <v>5</v>
      </c>
      <c r="H129" s="43" t="s">
        <v>5</v>
      </c>
      <c r="I129" s="43" t="s">
        <v>5</v>
      </c>
      <c r="J129" s="43" t="s">
        <v>5</v>
      </c>
      <c r="K129" s="43" t="s">
        <v>5</v>
      </c>
      <c r="L129" s="43" t="s">
        <v>5</v>
      </c>
      <c r="M129" s="43" t="s">
        <v>5</v>
      </c>
      <c r="N129" s="44"/>
      <c r="O129" s="43" t="s">
        <v>5</v>
      </c>
      <c r="P129" s="43" t="s">
        <v>5</v>
      </c>
      <c r="Q129" s="43" t="s">
        <v>5</v>
      </c>
      <c r="R129" s="43" t="s">
        <v>5</v>
      </c>
      <c r="S129" s="43" t="s">
        <v>5</v>
      </c>
      <c r="T129" s="43" t="s">
        <v>5</v>
      </c>
      <c r="U129" s="43" t="s">
        <v>5</v>
      </c>
      <c r="V129" s="44"/>
      <c r="W129" s="43" t="s">
        <v>5</v>
      </c>
      <c r="X129" s="43" t="s">
        <v>5</v>
      </c>
      <c r="Y129" s="43" t="s">
        <v>5</v>
      </c>
      <c r="Z129" s="43" t="s">
        <v>5</v>
      </c>
      <c r="AA129" s="43" t="s">
        <v>5</v>
      </c>
      <c r="AB129" s="43" t="s">
        <v>5</v>
      </c>
      <c r="AC129" s="43" t="s">
        <v>5</v>
      </c>
      <c r="AD129" s="41"/>
      <c r="AE129" s="43" t="s">
        <v>5</v>
      </c>
      <c r="AF129" s="43" t="s">
        <v>5</v>
      </c>
      <c r="AG129" s="43" t="s">
        <v>5</v>
      </c>
      <c r="AH129" s="43" t="s">
        <v>5</v>
      </c>
      <c r="AI129" s="43" t="s">
        <v>5</v>
      </c>
      <c r="AJ129" s="43" t="s">
        <v>5</v>
      </c>
      <c r="AK129" s="43" t="s">
        <v>5</v>
      </c>
      <c r="AL129" s="44"/>
      <c r="AM129" s="43" t="s">
        <v>5</v>
      </c>
      <c r="AN129" s="43" t="s">
        <v>5</v>
      </c>
      <c r="AO129" s="43" t="s">
        <v>5</v>
      </c>
      <c r="AP129" s="43" t="s">
        <v>5</v>
      </c>
      <c r="AQ129" s="43" t="s">
        <v>5</v>
      </c>
      <c r="AR129" s="43" t="s">
        <v>5</v>
      </c>
      <c r="AS129" s="43" t="s">
        <v>5</v>
      </c>
      <c r="AT129" s="44"/>
      <c r="AU129" s="43" t="s">
        <v>5</v>
      </c>
      <c r="AV129" s="43" t="s">
        <v>5</v>
      </c>
      <c r="AW129" s="43" t="s">
        <v>5</v>
      </c>
      <c r="AX129" s="43" t="s">
        <v>5</v>
      </c>
      <c r="AY129" s="43" t="s">
        <v>5</v>
      </c>
      <c r="AZ129" s="43" t="s">
        <v>5</v>
      </c>
      <c r="BA129" s="43" t="s">
        <v>5</v>
      </c>
      <c r="BB129" s="41"/>
      <c r="BC129" s="43" t="s">
        <v>5</v>
      </c>
      <c r="BD129" s="43" t="s">
        <v>5</v>
      </c>
      <c r="BE129" s="43" t="s">
        <v>5</v>
      </c>
      <c r="BF129" s="43" t="s">
        <v>5</v>
      </c>
      <c r="BG129" s="43" t="s">
        <v>5</v>
      </c>
      <c r="BH129" s="43" t="s">
        <v>5</v>
      </c>
      <c r="BI129" s="43" t="s">
        <v>5</v>
      </c>
      <c r="BJ129" s="44"/>
      <c r="BK129" s="43" t="s">
        <v>5</v>
      </c>
      <c r="BL129" s="43" t="s">
        <v>5</v>
      </c>
      <c r="BM129" s="43" t="s">
        <v>5</v>
      </c>
      <c r="BN129" s="43" t="s">
        <v>5</v>
      </c>
      <c r="BO129" s="43" t="s">
        <v>5</v>
      </c>
      <c r="BP129" s="43" t="s">
        <v>5</v>
      </c>
      <c r="BQ129" s="43" t="s">
        <v>5</v>
      </c>
      <c r="BR129" s="44"/>
      <c r="BS129" s="43">
        <v>152580</v>
      </c>
      <c r="BT129" s="43" t="s">
        <v>5</v>
      </c>
      <c r="BU129" s="43" t="s">
        <v>5</v>
      </c>
      <c r="BV129" s="43" t="s">
        <v>5</v>
      </c>
      <c r="BW129" s="43" t="s">
        <v>5</v>
      </c>
      <c r="BX129" s="43" t="s">
        <v>5</v>
      </c>
      <c r="BY129" s="43" t="s">
        <v>5</v>
      </c>
      <c r="BZ129" s="41"/>
      <c r="CA129" s="43" t="s">
        <v>5</v>
      </c>
      <c r="CB129" s="43" t="s">
        <v>5</v>
      </c>
      <c r="CC129" s="43" t="s">
        <v>5</v>
      </c>
      <c r="CD129" s="43" t="s">
        <v>5</v>
      </c>
      <c r="CE129" s="43" t="s">
        <v>5</v>
      </c>
      <c r="CF129" s="43" t="s">
        <v>5</v>
      </c>
      <c r="CG129" s="43" t="s">
        <v>5</v>
      </c>
      <c r="CH129" s="44"/>
      <c r="CI129" s="43" t="s">
        <v>5</v>
      </c>
      <c r="CJ129" s="43" t="s">
        <v>5</v>
      </c>
      <c r="CK129" s="43" t="s">
        <v>5</v>
      </c>
      <c r="CL129" s="43" t="s">
        <v>5</v>
      </c>
      <c r="CM129" s="43" t="s">
        <v>5</v>
      </c>
      <c r="CN129" s="43" t="s">
        <v>5</v>
      </c>
      <c r="CO129" s="43" t="s">
        <v>5</v>
      </c>
      <c r="CP129" s="44"/>
      <c r="CQ129" s="43">
        <v>152671</v>
      </c>
      <c r="CR129" s="43">
        <v>152672</v>
      </c>
      <c r="CS129" s="43" t="s">
        <v>5</v>
      </c>
      <c r="CT129" s="43" t="s">
        <v>5</v>
      </c>
      <c r="CU129" s="43" t="s">
        <v>5</v>
      </c>
      <c r="CV129" s="43" t="s">
        <v>5</v>
      </c>
      <c r="CW129" s="43" t="s">
        <v>5</v>
      </c>
      <c r="CX129" s="41"/>
      <c r="CY129" s="41"/>
      <c r="CZ129" s="41"/>
      <c r="DA129" s="41"/>
      <c r="DB129" s="41"/>
      <c r="DC129" s="41"/>
      <c r="DD129" s="41"/>
      <c r="DE129" s="41"/>
      <c r="DF129" s="41"/>
      <c r="DG129" s="41"/>
      <c r="DH129" s="41"/>
      <c r="DI129" s="41"/>
      <c r="DJ129" s="41"/>
      <c r="DK129" s="41"/>
      <c r="DL129" s="41"/>
      <c r="DM129" s="41"/>
      <c r="DN129" s="41"/>
      <c r="DO129" s="41"/>
      <c r="DP129" s="41"/>
      <c r="DQ129" s="41"/>
      <c r="DR129" s="41"/>
      <c r="DS129" s="41"/>
      <c r="DT129" s="41"/>
      <c r="DU129" s="41"/>
      <c r="DV129" s="41"/>
      <c r="DW129" s="41"/>
      <c r="DX129" s="41"/>
      <c r="DY129" s="41"/>
      <c r="DZ129" s="41"/>
      <c r="EA129" s="41"/>
      <c r="EB129" s="41"/>
      <c r="EC129" s="41"/>
      <c r="ED129" s="41"/>
      <c r="EE129" s="41"/>
      <c r="EF129" s="41"/>
      <c r="EG129" s="41"/>
      <c r="EH129" s="41"/>
      <c r="EI129" s="41"/>
      <c r="EJ129" s="41"/>
      <c r="EK129" s="41"/>
      <c r="EL129" s="41"/>
      <c r="EM129" s="41"/>
      <c r="EN129" s="41"/>
      <c r="EO129" s="41"/>
      <c r="EP129" s="41"/>
      <c r="EQ129" s="41"/>
      <c r="ER129" s="41"/>
      <c r="ES129" s="41"/>
      <c r="ET129" s="41"/>
      <c r="EU129" s="41"/>
      <c r="EV129" s="41"/>
      <c r="EW129" s="41"/>
      <c r="EX129" s="41"/>
      <c r="EY129" s="41"/>
      <c r="EZ129" s="41"/>
      <c r="FA129" s="41"/>
      <c r="FB129" s="41"/>
      <c r="FC129" s="41"/>
      <c r="FD129" s="41"/>
      <c r="FE129" s="41"/>
      <c r="FF129" s="41"/>
      <c r="FG129" s="41"/>
      <c r="FH129" s="41"/>
      <c r="FI129" s="41"/>
      <c r="FJ129" s="41"/>
      <c r="FK129" s="41"/>
      <c r="FL129" s="41"/>
      <c r="FM129" s="41"/>
      <c r="FN129" s="41"/>
      <c r="FO129" s="41"/>
      <c r="FP129" s="41"/>
      <c r="FQ129" s="41"/>
      <c r="FR129" s="41"/>
      <c r="FS129" s="41"/>
      <c r="FT129" s="41"/>
      <c r="FU129" s="41"/>
      <c r="FV129" s="41"/>
      <c r="FW129" s="41"/>
      <c r="FX129" s="41"/>
      <c r="FY129" s="41"/>
      <c r="FZ129" s="41"/>
      <c r="GA129" s="41"/>
      <c r="GB129" s="41"/>
      <c r="GC129" s="41"/>
      <c r="GD129" s="41"/>
      <c r="GE129" s="41"/>
      <c r="GF129" s="41"/>
      <c r="GG129" s="41"/>
      <c r="GH129" s="41"/>
      <c r="GI129" s="41"/>
      <c r="GJ129" s="41"/>
      <c r="GK129" s="41"/>
      <c r="GL129" s="41"/>
      <c r="GM129" s="41"/>
      <c r="GN129" s="41"/>
      <c r="GO129" s="41"/>
      <c r="GP129" s="41"/>
      <c r="GQ129" s="41"/>
      <c r="GR129" s="41"/>
      <c r="GS129" s="41"/>
      <c r="GT129" s="41"/>
      <c r="GU129" s="41"/>
      <c r="GV129" s="41"/>
      <c r="GW129" s="41"/>
      <c r="GX129" s="41"/>
      <c r="GY129" s="41"/>
      <c r="GZ129" s="41"/>
      <c r="HA129" s="41"/>
      <c r="HB129" s="41"/>
      <c r="HC129" s="41"/>
      <c r="HD129" s="41"/>
      <c r="HE129" s="41"/>
      <c r="HF129" s="41"/>
      <c r="HG129" s="41"/>
      <c r="HH129" s="41"/>
      <c r="HI129" s="41"/>
      <c r="HJ129" s="41"/>
      <c r="HK129" s="41"/>
      <c r="HL129" s="41"/>
      <c r="HM129" s="41"/>
      <c r="HN129" s="41"/>
      <c r="HO129" s="41"/>
      <c r="HP129" s="41"/>
      <c r="HQ129" s="41"/>
      <c r="HR129" s="41"/>
      <c r="HS129" s="41"/>
      <c r="HT129" s="41"/>
      <c r="HU129" s="41"/>
      <c r="HV129" s="41"/>
      <c r="HW129" s="41"/>
      <c r="HX129" s="41"/>
      <c r="HY129" s="41"/>
      <c r="HZ129" s="41"/>
      <c r="IA129" s="41"/>
      <c r="IB129" s="41"/>
      <c r="IC129" s="41"/>
      <c r="ID129" s="41"/>
      <c r="IE129" s="41"/>
      <c r="IF129" s="41"/>
      <c r="IG129" s="41"/>
    </row>
    <row r="130" spans="1:241" s="70" customFormat="1" ht="11.25" x14ac:dyDescent="0.2">
      <c r="A130" s="71"/>
      <c r="B130" s="68"/>
      <c r="C130" s="68"/>
      <c r="D130" s="68"/>
      <c r="E130" s="68"/>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c r="BN130" s="69"/>
      <c r="BO130" s="69"/>
      <c r="BP130" s="69"/>
      <c r="BQ130" s="69"/>
      <c r="BR130" s="69"/>
      <c r="BS130" s="69"/>
      <c r="BT130" s="69"/>
      <c r="BU130" s="69"/>
      <c r="BV130" s="69"/>
      <c r="BW130" s="69"/>
      <c r="BX130" s="69"/>
      <c r="BY130" s="69"/>
      <c r="BZ130" s="69"/>
      <c r="CA130" s="69"/>
      <c r="CB130" s="69"/>
      <c r="CC130" s="69"/>
      <c r="CD130" s="69"/>
      <c r="CE130" s="69"/>
      <c r="CF130" s="69"/>
      <c r="CG130" s="69"/>
      <c r="CH130" s="69"/>
      <c r="CI130" s="69"/>
      <c r="CJ130" s="69"/>
      <c r="CK130" s="69"/>
      <c r="CL130" s="69"/>
      <c r="CM130" s="69"/>
      <c r="CN130" s="69"/>
      <c r="CO130" s="69"/>
      <c r="CP130" s="69"/>
      <c r="CQ130" s="69"/>
      <c r="CR130" s="69"/>
      <c r="CS130" s="69"/>
      <c r="CT130" s="69"/>
      <c r="CU130" s="69"/>
      <c r="CV130" s="69"/>
      <c r="CW130" s="69"/>
      <c r="CX130" s="69"/>
      <c r="CY130" s="69"/>
      <c r="CZ130" s="69"/>
      <c r="DA130" s="69"/>
      <c r="DB130" s="69"/>
      <c r="DC130" s="69"/>
      <c r="DD130" s="69"/>
      <c r="DE130" s="69"/>
      <c r="DF130" s="69"/>
      <c r="DG130" s="69"/>
      <c r="DH130" s="69"/>
      <c r="DI130" s="69"/>
      <c r="DJ130" s="69"/>
      <c r="DK130" s="69"/>
      <c r="DL130" s="69"/>
      <c r="DM130" s="69"/>
      <c r="DN130" s="69"/>
      <c r="DO130" s="69"/>
      <c r="DP130" s="69"/>
      <c r="DQ130" s="69"/>
      <c r="DR130" s="69"/>
      <c r="DS130" s="69"/>
      <c r="DT130" s="69"/>
      <c r="DU130" s="69"/>
      <c r="DV130" s="69"/>
      <c r="DW130" s="69"/>
      <c r="DX130" s="69"/>
      <c r="DY130" s="69"/>
      <c r="DZ130" s="69"/>
      <c r="EA130" s="69"/>
      <c r="EB130" s="69"/>
      <c r="EC130" s="69"/>
      <c r="ED130" s="69"/>
      <c r="EE130" s="69"/>
      <c r="EF130" s="69"/>
      <c r="EG130" s="69"/>
      <c r="EH130" s="69"/>
      <c r="EI130" s="69"/>
      <c r="EJ130" s="69"/>
      <c r="EK130" s="69"/>
      <c r="EL130" s="69"/>
      <c r="EM130" s="69"/>
      <c r="EN130" s="69"/>
      <c r="EO130" s="69"/>
      <c r="EP130" s="69"/>
      <c r="EQ130" s="69"/>
      <c r="ER130" s="69"/>
      <c r="ES130" s="69"/>
      <c r="ET130" s="69"/>
      <c r="EU130" s="69"/>
      <c r="EV130" s="69"/>
      <c r="EW130" s="69"/>
      <c r="EX130" s="69"/>
      <c r="EY130" s="69"/>
      <c r="EZ130" s="69"/>
      <c r="FA130" s="69"/>
      <c r="FB130" s="69"/>
      <c r="FC130" s="69"/>
      <c r="FD130" s="69"/>
      <c r="FE130" s="69"/>
      <c r="FF130" s="69"/>
      <c r="FG130" s="69"/>
      <c r="FH130" s="69"/>
      <c r="FI130" s="69"/>
      <c r="FJ130" s="69"/>
      <c r="FK130" s="69"/>
      <c r="FL130" s="69"/>
      <c r="FM130" s="69"/>
      <c r="FN130" s="69"/>
      <c r="FO130" s="69"/>
      <c r="FP130" s="69"/>
      <c r="FQ130" s="69"/>
      <c r="FR130" s="69"/>
      <c r="FS130" s="69"/>
      <c r="FT130" s="69"/>
      <c r="FU130" s="69"/>
      <c r="FV130" s="69"/>
      <c r="FW130" s="69"/>
      <c r="FX130" s="69"/>
      <c r="FY130" s="69"/>
      <c r="FZ130" s="69"/>
      <c r="GA130" s="69"/>
      <c r="GB130" s="69"/>
      <c r="GC130" s="69"/>
      <c r="GD130" s="69"/>
      <c r="GE130" s="69"/>
      <c r="GF130" s="69"/>
      <c r="GG130" s="69"/>
      <c r="GH130" s="69"/>
      <c r="GI130" s="69"/>
      <c r="GJ130" s="69"/>
      <c r="GK130" s="69"/>
      <c r="GL130" s="69"/>
      <c r="GM130" s="69"/>
      <c r="GN130" s="69"/>
      <c r="GO130" s="69"/>
      <c r="GP130" s="69"/>
      <c r="GQ130" s="69"/>
      <c r="GR130" s="69"/>
      <c r="GS130" s="69"/>
      <c r="GT130" s="69"/>
      <c r="GU130" s="69"/>
      <c r="GV130" s="69"/>
      <c r="GW130" s="69"/>
      <c r="GX130" s="69"/>
      <c r="GY130" s="69"/>
      <c r="GZ130" s="69"/>
      <c r="HA130" s="69"/>
      <c r="HB130" s="69"/>
      <c r="HC130" s="69"/>
      <c r="HD130" s="69"/>
      <c r="HE130" s="69"/>
      <c r="HF130" s="69"/>
      <c r="HG130" s="69"/>
      <c r="HH130" s="69"/>
      <c r="HI130" s="69"/>
      <c r="HJ130" s="69"/>
      <c r="HK130" s="69"/>
      <c r="HL130" s="69"/>
      <c r="HM130" s="69"/>
      <c r="HN130" s="69"/>
      <c r="HO130" s="69"/>
      <c r="HP130" s="69"/>
      <c r="HQ130" s="69"/>
      <c r="HR130" s="69"/>
      <c r="HS130" s="69"/>
      <c r="HT130" s="69"/>
      <c r="HU130" s="69"/>
      <c r="HV130" s="69"/>
      <c r="HW130" s="69"/>
      <c r="HX130" s="69"/>
      <c r="HY130" s="69"/>
      <c r="HZ130" s="69"/>
      <c r="IA130" s="69"/>
      <c r="IB130" s="69"/>
      <c r="IC130" s="69"/>
      <c r="ID130" s="69"/>
      <c r="IE130" s="69"/>
      <c r="IF130" s="69"/>
      <c r="IG130" s="69"/>
    </row>
    <row r="131" spans="1:241" s="42" customFormat="1" ht="15.75" x14ac:dyDescent="0.2">
      <c r="A131" s="40"/>
      <c r="B131" s="54" t="s">
        <v>93</v>
      </c>
      <c r="C131" s="54"/>
      <c r="D131" s="54"/>
      <c r="E131" s="54"/>
      <c r="F131" s="41"/>
      <c r="G131" s="119">
        <v>152673</v>
      </c>
      <c r="H131" s="120"/>
      <c r="I131" s="120"/>
      <c r="J131" s="120"/>
      <c r="K131" s="120"/>
      <c r="L131" s="120"/>
      <c r="M131" s="121"/>
      <c r="N131" s="46"/>
      <c r="O131" s="119">
        <v>152704</v>
      </c>
      <c r="P131" s="120"/>
      <c r="Q131" s="120"/>
      <c r="R131" s="120"/>
      <c r="S131" s="120"/>
      <c r="T131" s="120"/>
      <c r="U131" s="121"/>
      <c r="V131" s="46"/>
      <c r="W131" s="119">
        <v>152732</v>
      </c>
      <c r="X131" s="120"/>
      <c r="Y131" s="120"/>
      <c r="Z131" s="120"/>
      <c r="AA131" s="120"/>
      <c r="AB131" s="120"/>
      <c r="AC131" s="121"/>
      <c r="AD131" s="41"/>
      <c r="AE131" s="119">
        <v>152763</v>
      </c>
      <c r="AF131" s="120"/>
      <c r="AG131" s="120"/>
      <c r="AH131" s="120"/>
      <c r="AI131" s="120"/>
      <c r="AJ131" s="120"/>
      <c r="AK131" s="121"/>
      <c r="AL131" s="46"/>
      <c r="AM131" s="119">
        <v>152793</v>
      </c>
      <c r="AN131" s="120"/>
      <c r="AO131" s="120"/>
      <c r="AP131" s="120"/>
      <c r="AQ131" s="120"/>
      <c r="AR131" s="120"/>
      <c r="AS131" s="121"/>
      <c r="AT131" s="46"/>
      <c r="AU131" s="119">
        <v>152824</v>
      </c>
      <c r="AV131" s="120"/>
      <c r="AW131" s="120"/>
      <c r="AX131" s="120"/>
      <c r="AY131" s="120"/>
      <c r="AZ131" s="120"/>
      <c r="BA131" s="121"/>
      <c r="BB131" s="41"/>
      <c r="BC131" s="119">
        <v>152854</v>
      </c>
      <c r="BD131" s="120"/>
      <c r="BE131" s="120"/>
      <c r="BF131" s="120"/>
      <c r="BG131" s="120"/>
      <c r="BH131" s="120"/>
      <c r="BI131" s="121"/>
      <c r="BJ131" s="46"/>
      <c r="BK131" s="119">
        <v>152885</v>
      </c>
      <c r="BL131" s="120"/>
      <c r="BM131" s="120"/>
      <c r="BN131" s="120"/>
      <c r="BO131" s="120"/>
      <c r="BP131" s="120"/>
      <c r="BQ131" s="121"/>
      <c r="BR131" s="46"/>
      <c r="BS131" s="119">
        <v>152916</v>
      </c>
      <c r="BT131" s="120"/>
      <c r="BU131" s="120"/>
      <c r="BV131" s="120"/>
      <c r="BW131" s="120"/>
      <c r="BX131" s="120"/>
      <c r="BY131" s="121"/>
      <c r="BZ131" s="41"/>
      <c r="CA131" s="119">
        <v>152946</v>
      </c>
      <c r="CB131" s="120"/>
      <c r="CC131" s="120"/>
      <c r="CD131" s="120"/>
      <c r="CE131" s="120"/>
      <c r="CF131" s="120"/>
      <c r="CG131" s="121"/>
      <c r="CH131" s="46"/>
      <c r="CI131" s="119">
        <v>152977</v>
      </c>
      <c r="CJ131" s="120"/>
      <c r="CK131" s="120"/>
      <c r="CL131" s="120"/>
      <c r="CM131" s="120"/>
      <c r="CN131" s="120"/>
      <c r="CO131" s="121"/>
      <c r="CP131" s="46"/>
      <c r="CQ131" s="119">
        <v>153007</v>
      </c>
      <c r="CR131" s="120"/>
      <c r="CS131" s="120"/>
      <c r="CT131" s="120"/>
      <c r="CU131" s="120"/>
      <c r="CV131" s="120"/>
      <c r="CW131" s="121"/>
      <c r="CX131" s="41"/>
      <c r="CY131" s="41"/>
      <c r="CZ131" s="41"/>
      <c r="DA131" s="41"/>
      <c r="DB131" s="41"/>
      <c r="DC131" s="41"/>
      <c r="DD131" s="41"/>
      <c r="DE131" s="41"/>
      <c r="DF131" s="41"/>
      <c r="DG131" s="41"/>
      <c r="DH131" s="41"/>
      <c r="DI131" s="41"/>
      <c r="DJ131" s="41"/>
      <c r="DK131" s="41"/>
      <c r="DL131" s="41"/>
      <c r="DM131" s="41"/>
      <c r="DN131" s="41"/>
      <c r="DO131" s="41"/>
      <c r="DP131" s="41"/>
      <c r="DQ131" s="41"/>
      <c r="DR131" s="41"/>
      <c r="DS131" s="41"/>
      <c r="DT131" s="41"/>
      <c r="DU131" s="41"/>
      <c r="DV131" s="41"/>
      <c r="DW131" s="41"/>
      <c r="DX131" s="41"/>
      <c r="DY131" s="41"/>
      <c r="DZ131" s="41"/>
      <c r="EA131" s="41"/>
      <c r="EB131" s="41"/>
      <c r="EC131" s="41"/>
      <c r="ED131" s="41"/>
      <c r="EE131" s="41"/>
      <c r="EF131" s="41"/>
      <c r="EG131" s="41"/>
      <c r="EH131" s="41"/>
      <c r="EI131" s="41"/>
      <c r="EJ131" s="41"/>
      <c r="EK131" s="41"/>
      <c r="EL131" s="41"/>
      <c r="EM131" s="41"/>
      <c r="EN131" s="41"/>
      <c r="EO131" s="41"/>
      <c r="EP131" s="41"/>
      <c r="EQ131" s="41"/>
      <c r="ER131" s="41"/>
      <c r="ES131" s="41"/>
      <c r="ET131" s="41"/>
      <c r="EU131" s="41"/>
      <c r="EV131" s="41"/>
      <c r="EW131" s="41"/>
      <c r="EX131" s="41"/>
      <c r="EY131" s="41"/>
      <c r="EZ131" s="41"/>
      <c r="FA131" s="41"/>
      <c r="FB131" s="41"/>
      <c r="FC131" s="41"/>
      <c r="FD131" s="41"/>
      <c r="FE131" s="41"/>
      <c r="FF131" s="41"/>
      <c r="FG131" s="41"/>
      <c r="FH131" s="41"/>
      <c r="FI131" s="41"/>
      <c r="FJ131" s="41"/>
      <c r="FK131" s="41"/>
      <c r="FL131" s="41"/>
      <c r="FM131" s="41"/>
      <c r="FN131" s="41"/>
      <c r="FO131" s="41"/>
      <c r="FP131" s="41"/>
      <c r="FQ131" s="41"/>
      <c r="FR131" s="41"/>
      <c r="FS131" s="41"/>
      <c r="FT131" s="41"/>
      <c r="FU131" s="41"/>
      <c r="FV131" s="41"/>
      <c r="FW131" s="41"/>
      <c r="FX131" s="41"/>
      <c r="FY131" s="41"/>
      <c r="FZ131" s="41"/>
      <c r="GA131" s="41"/>
      <c r="GB131" s="41"/>
      <c r="GC131" s="41"/>
      <c r="GD131" s="41"/>
      <c r="GE131" s="41"/>
      <c r="GF131" s="41"/>
      <c r="GG131" s="41"/>
      <c r="GH131" s="41"/>
      <c r="GI131" s="41"/>
      <c r="GJ131" s="41"/>
      <c r="GK131" s="41"/>
      <c r="GL131" s="41"/>
      <c r="GM131" s="41"/>
      <c r="GN131" s="41"/>
      <c r="GO131" s="41"/>
      <c r="GP131" s="41"/>
      <c r="GQ131" s="41"/>
      <c r="GR131" s="41"/>
      <c r="GS131" s="41"/>
      <c r="GT131" s="41"/>
      <c r="GU131" s="41"/>
      <c r="GV131" s="41"/>
      <c r="GW131" s="41"/>
      <c r="GX131" s="41"/>
      <c r="GY131" s="41"/>
      <c r="GZ131" s="41"/>
      <c r="HA131" s="41"/>
      <c r="HB131" s="41"/>
      <c r="HC131" s="41"/>
      <c r="HD131" s="41"/>
      <c r="HE131" s="41"/>
      <c r="HF131" s="41"/>
      <c r="HG131" s="41"/>
      <c r="HH131" s="41"/>
      <c r="HI131" s="41"/>
      <c r="HJ131" s="41"/>
      <c r="HK131" s="41"/>
      <c r="HL131" s="41"/>
      <c r="HM131" s="41"/>
      <c r="HN131" s="41"/>
      <c r="HO131" s="41"/>
      <c r="HP131" s="41"/>
      <c r="HQ131" s="41"/>
      <c r="HR131" s="41"/>
      <c r="HS131" s="41"/>
      <c r="HT131" s="41"/>
      <c r="HU131" s="41"/>
      <c r="HV131" s="41"/>
      <c r="HW131" s="41"/>
      <c r="HX131" s="41"/>
      <c r="HY131" s="41"/>
      <c r="HZ131" s="41"/>
      <c r="IA131" s="41"/>
      <c r="IB131" s="41"/>
      <c r="IC131" s="41"/>
      <c r="ID131" s="41"/>
      <c r="IE131" s="41"/>
      <c r="IF131" s="41"/>
      <c r="IG131" s="41"/>
    </row>
    <row r="132" spans="1:241" s="42" customFormat="1" x14ac:dyDescent="0.2">
      <c r="A132" s="40"/>
      <c r="B132" s="107" t="s">
        <v>146</v>
      </c>
      <c r="C132" s="107" t="s">
        <v>140</v>
      </c>
      <c r="D132" s="110" t="s">
        <v>156</v>
      </c>
      <c r="E132" s="110" t="s">
        <v>163</v>
      </c>
      <c r="F132" s="41"/>
      <c r="G132" s="53" t="s">
        <v>16</v>
      </c>
      <c r="H132" s="52" t="s">
        <v>17</v>
      </c>
      <c r="I132" s="52" t="s">
        <v>18</v>
      </c>
      <c r="J132" s="52" t="s">
        <v>19</v>
      </c>
      <c r="K132" s="52" t="s">
        <v>20</v>
      </c>
      <c r="L132" s="52" t="s">
        <v>21</v>
      </c>
      <c r="M132" s="51" t="s">
        <v>22</v>
      </c>
      <c r="N132" s="46"/>
      <c r="O132" s="50" t="s">
        <v>16</v>
      </c>
      <c r="P132" s="49" t="s">
        <v>17</v>
      </c>
      <c r="Q132" s="49" t="s">
        <v>18</v>
      </c>
      <c r="R132" s="49" t="s">
        <v>19</v>
      </c>
      <c r="S132" s="49" t="s">
        <v>20</v>
      </c>
      <c r="T132" s="49" t="s">
        <v>21</v>
      </c>
      <c r="U132" s="48" t="s">
        <v>22</v>
      </c>
      <c r="V132" s="46"/>
      <c r="W132" s="50" t="s">
        <v>16</v>
      </c>
      <c r="X132" s="49" t="s">
        <v>17</v>
      </c>
      <c r="Y132" s="49" t="s">
        <v>18</v>
      </c>
      <c r="Z132" s="49" t="s">
        <v>19</v>
      </c>
      <c r="AA132" s="49" t="s">
        <v>20</v>
      </c>
      <c r="AB132" s="49" t="s">
        <v>21</v>
      </c>
      <c r="AC132" s="48" t="s">
        <v>22</v>
      </c>
      <c r="AD132" s="41"/>
      <c r="AE132" s="53" t="s">
        <v>16</v>
      </c>
      <c r="AF132" s="52" t="s">
        <v>17</v>
      </c>
      <c r="AG132" s="52" t="s">
        <v>18</v>
      </c>
      <c r="AH132" s="52" t="s">
        <v>19</v>
      </c>
      <c r="AI132" s="52" t="s">
        <v>20</v>
      </c>
      <c r="AJ132" s="52" t="s">
        <v>21</v>
      </c>
      <c r="AK132" s="51" t="s">
        <v>22</v>
      </c>
      <c r="AL132" s="46"/>
      <c r="AM132" s="50" t="s">
        <v>16</v>
      </c>
      <c r="AN132" s="49" t="s">
        <v>17</v>
      </c>
      <c r="AO132" s="49" t="s">
        <v>18</v>
      </c>
      <c r="AP132" s="49" t="s">
        <v>19</v>
      </c>
      <c r="AQ132" s="49" t="s">
        <v>20</v>
      </c>
      <c r="AR132" s="49" t="s">
        <v>21</v>
      </c>
      <c r="AS132" s="48" t="s">
        <v>22</v>
      </c>
      <c r="AT132" s="46"/>
      <c r="AU132" s="50" t="s">
        <v>16</v>
      </c>
      <c r="AV132" s="49" t="s">
        <v>17</v>
      </c>
      <c r="AW132" s="49" t="s">
        <v>18</v>
      </c>
      <c r="AX132" s="49" t="s">
        <v>19</v>
      </c>
      <c r="AY132" s="49" t="s">
        <v>20</v>
      </c>
      <c r="AZ132" s="49" t="s">
        <v>21</v>
      </c>
      <c r="BA132" s="48" t="s">
        <v>22</v>
      </c>
      <c r="BB132" s="41"/>
      <c r="BC132" s="53" t="s">
        <v>16</v>
      </c>
      <c r="BD132" s="52" t="s">
        <v>17</v>
      </c>
      <c r="BE132" s="52" t="s">
        <v>18</v>
      </c>
      <c r="BF132" s="52" t="s">
        <v>19</v>
      </c>
      <c r="BG132" s="52" t="s">
        <v>20</v>
      </c>
      <c r="BH132" s="52" t="s">
        <v>21</v>
      </c>
      <c r="BI132" s="51" t="s">
        <v>22</v>
      </c>
      <c r="BJ132" s="46"/>
      <c r="BK132" s="50" t="s">
        <v>16</v>
      </c>
      <c r="BL132" s="49" t="s">
        <v>17</v>
      </c>
      <c r="BM132" s="49" t="s">
        <v>18</v>
      </c>
      <c r="BN132" s="49" t="s">
        <v>19</v>
      </c>
      <c r="BO132" s="49" t="s">
        <v>20</v>
      </c>
      <c r="BP132" s="49" t="s">
        <v>21</v>
      </c>
      <c r="BQ132" s="48" t="s">
        <v>22</v>
      </c>
      <c r="BR132" s="46"/>
      <c r="BS132" s="50" t="s">
        <v>16</v>
      </c>
      <c r="BT132" s="49" t="s">
        <v>17</v>
      </c>
      <c r="BU132" s="49" t="s">
        <v>18</v>
      </c>
      <c r="BV132" s="49" t="s">
        <v>19</v>
      </c>
      <c r="BW132" s="49" t="s">
        <v>20</v>
      </c>
      <c r="BX132" s="49" t="s">
        <v>21</v>
      </c>
      <c r="BY132" s="48" t="s">
        <v>22</v>
      </c>
      <c r="BZ132" s="41"/>
      <c r="CA132" s="53" t="s">
        <v>16</v>
      </c>
      <c r="CB132" s="52" t="s">
        <v>17</v>
      </c>
      <c r="CC132" s="52" t="s">
        <v>18</v>
      </c>
      <c r="CD132" s="52" t="s">
        <v>19</v>
      </c>
      <c r="CE132" s="52" t="s">
        <v>20</v>
      </c>
      <c r="CF132" s="52" t="s">
        <v>21</v>
      </c>
      <c r="CG132" s="51" t="s">
        <v>22</v>
      </c>
      <c r="CH132" s="46"/>
      <c r="CI132" s="50" t="s">
        <v>16</v>
      </c>
      <c r="CJ132" s="49" t="s">
        <v>17</v>
      </c>
      <c r="CK132" s="49" t="s">
        <v>18</v>
      </c>
      <c r="CL132" s="49" t="s">
        <v>19</v>
      </c>
      <c r="CM132" s="49" t="s">
        <v>20</v>
      </c>
      <c r="CN132" s="49" t="s">
        <v>21</v>
      </c>
      <c r="CO132" s="48" t="s">
        <v>22</v>
      </c>
      <c r="CP132" s="46"/>
      <c r="CQ132" s="50" t="s">
        <v>16</v>
      </c>
      <c r="CR132" s="49" t="s">
        <v>17</v>
      </c>
      <c r="CS132" s="49" t="s">
        <v>18</v>
      </c>
      <c r="CT132" s="49" t="s">
        <v>19</v>
      </c>
      <c r="CU132" s="49" t="s">
        <v>20</v>
      </c>
      <c r="CV132" s="49" t="s">
        <v>21</v>
      </c>
      <c r="CW132" s="48" t="s">
        <v>22</v>
      </c>
      <c r="CX132" s="41"/>
      <c r="CY132" s="41"/>
      <c r="CZ132" s="41"/>
      <c r="DA132" s="41"/>
      <c r="DB132" s="41"/>
      <c r="DC132" s="41"/>
      <c r="DD132" s="41"/>
      <c r="DE132" s="41"/>
      <c r="DF132" s="41"/>
      <c r="DG132" s="41"/>
      <c r="DH132" s="41"/>
      <c r="DI132" s="41"/>
      <c r="DJ132" s="41"/>
      <c r="DK132" s="41"/>
      <c r="DL132" s="41"/>
      <c r="DM132" s="41"/>
      <c r="DN132" s="41"/>
      <c r="DO132" s="41"/>
      <c r="DP132" s="41"/>
      <c r="DQ132" s="41"/>
      <c r="DR132" s="41"/>
      <c r="DS132" s="41"/>
      <c r="DT132" s="41"/>
      <c r="DU132" s="41"/>
      <c r="DV132" s="41"/>
      <c r="DW132" s="41"/>
      <c r="DX132" s="41"/>
      <c r="DY132" s="41"/>
      <c r="DZ132" s="41"/>
      <c r="EA132" s="41"/>
      <c r="EB132" s="41"/>
      <c r="EC132" s="41"/>
      <c r="ED132" s="41"/>
      <c r="EE132" s="41"/>
      <c r="EF132" s="41"/>
      <c r="EG132" s="41"/>
      <c r="EH132" s="41"/>
      <c r="EI132" s="41"/>
      <c r="EJ132" s="41"/>
      <c r="EK132" s="41"/>
      <c r="EL132" s="41"/>
      <c r="EM132" s="41"/>
      <c r="EN132" s="41"/>
      <c r="EO132" s="41"/>
      <c r="EP132" s="41"/>
      <c r="EQ132" s="41"/>
      <c r="ER132" s="41"/>
      <c r="ES132" s="41"/>
      <c r="ET132" s="41"/>
      <c r="EU132" s="41"/>
      <c r="EV132" s="41"/>
      <c r="EW132" s="41"/>
      <c r="EX132" s="41"/>
      <c r="EY132" s="41"/>
      <c r="EZ132" s="41"/>
      <c r="FA132" s="41"/>
      <c r="FB132" s="41"/>
      <c r="FC132" s="41"/>
      <c r="FD132" s="41"/>
      <c r="FE132" s="41"/>
      <c r="FF132" s="41"/>
      <c r="FG132" s="41"/>
      <c r="FH132" s="41"/>
      <c r="FI132" s="41"/>
      <c r="FJ132" s="41"/>
      <c r="FK132" s="41"/>
      <c r="FL132" s="41"/>
      <c r="FM132" s="41"/>
      <c r="FN132" s="41"/>
      <c r="FO132" s="41"/>
      <c r="FP132" s="41"/>
      <c r="FQ132" s="41"/>
      <c r="FR132" s="41"/>
      <c r="FS132" s="41"/>
      <c r="FT132" s="41"/>
      <c r="FU132" s="41"/>
      <c r="FV132" s="41"/>
      <c r="FW132" s="41"/>
      <c r="FX132" s="41"/>
      <c r="FY132" s="41"/>
      <c r="FZ132" s="41"/>
      <c r="GA132" s="41"/>
      <c r="GB132" s="41"/>
      <c r="GC132" s="41"/>
      <c r="GD132" s="41"/>
      <c r="GE132" s="41"/>
      <c r="GF132" s="41"/>
      <c r="GG132" s="41"/>
      <c r="GH132" s="41"/>
      <c r="GI132" s="41"/>
      <c r="GJ132" s="41"/>
      <c r="GK132" s="41"/>
      <c r="GL132" s="41"/>
      <c r="GM132" s="41"/>
      <c r="GN132" s="41"/>
      <c r="GO132" s="41"/>
      <c r="GP132" s="41"/>
      <c r="GQ132" s="41"/>
      <c r="GR132" s="41"/>
      <c r="GS132" s="41"/>
      <c r="GT132" s="41"/>
      <c r="GU132" s="41"/>
      <c r="GV132" s="41"/>
      <c r="GW132" s="41"/>
      <c r="GX132" s="41"/>
      <c r="GY132" s="41"/>
      <c r="GZ132" s="41"/>
      <c r="HA132" s="41"/>
      <c r="HB132" s="41"/>
      <c r="HC132" s="41"/>
      <c r="HD132" s="41"/>
      <c r="HE132" s="41"/>
      <c r="HF132" s="41"/>
      <c r="HG132" s="41"/>
      <c r="HH132" s="41"/>
      <c r="HI132" s="41"/>
      <c r="HJ132" s="41"/>
      <c r="HK132" s="41"/>
      <c r="HL132" s="41"/>
      <c r="HM132" s="41"/>
      <c r="HN132" s="41"/>
      <c r="HO132" s="41"/>
      <c r="HP132" s="41"/>
      <c r="HQ132" s="41"/>
      <c r="HR132" s="41"/>
      <c r="HS132" s="41"/>
      <c r="HT132" s="41"/>
      <c r="HU132" s="41"/>
      <c r="HV132" s="41"/>
      <c r="HW132" s="41"/>
      <c r="HX132" s="41"/>
      <c r="HY132" s="41"/>
      <c r="HZ132" s="41"/>
      <c r="IA132" s="41"/>
      <c r="IB132" s="41"/>
      <c r="IC132" s="41"/>
      <c r="ID132" s="41"/>
      <c r="IE132" s="41"/>
      <c r="IF132" s="41"/>
      <c r="IG132" s="41"/>
    </row>
    <row r="133" spans="1:241" s="42" customFormat="1" x14ac:dyDescent="0.2">
      <c r="A133" s="40"/>
      <c r="B133" s="107" t="s">
        <v>147</v>
      </c>
      <c r="C133" s="107" t="s">
        <v>141</v>
      </c>
      <c r="D133" s="110" t="s">
        <v>157</v>
      </c>
      <c r="E133" s="110" t="s">
        <v>164</v>
      </c>
      <c r="F133" s="41"/>
      <c r="G133" s="43" t="s">
        <v>5</v>
      </c>
      <c r="H133" s="43" t="s">
        <v>5</v>
      </c>
      <c r="I133" s="43">
        <v>152673</v>
      </c>
      <c r="J133" s="43">
        <v>152674</v>
      </c>
      <c r="K133" s="55">
        <v>152675</v>
      </c>
      <c r="L133" s="43">
        <v>152676</v>
      </c>
      <c r="M133" s="43">
        <v>152677</v>
      </c>
      <c r="N133" s="46"/>
      <c r="O133" s="43" t="s">
        <v>5</v>
      </c>
      <c r="P133" s="43" t="s">
        <v>5</v>
      </c>
      <c r="Q133" s="43" t="s">
        <v>5</v>
      </c>
      <c r="R133" s="43" t="s">
        <v>5</v>
      </c>
      <c r="S133" s="43" t="s">
        <v>5</v>
      </c>
      <c r="T133" s="43">
        <v>152704</v>
      </c>
      <c r="U133" s="43">
        <v>152705</v>
      </c>
      <c r="V133" s="46"/>
      <c r="W133" s="43" t="s">
        <v>5</v>
      </c>
      <c r="X133" s="43" t="s">
        <v>5</v>
      </c>
      <c r="Y133" s="43" t="s">
        <v>5</v>
      </c>
      <c r="Z133" s="43" t="s">
        <v>5</v>
      </c>
      <c r="AA133" s="43" t="s">
        <v>5</v>
      </c>
      <c r="AB133" s="43">
        <v>152732</v>
      </c>
      <c r="AC133" s="43">
        <v>152733</v>
      </c>
      <c r="AD133" s="41"/>
      <c r="AE133" s="43" t="s">
        <v>5</v>
      </c>
      <c r="AF133" s="43">
        <v>152763</v>
      </c>
      <c r="AG133" s="43">
        <v>152764</v>
      </c>
      <c r="AH133" s="43">
        <v>152765</v>
      </c>
      <c r="AI133" s="43">
        <v>152766</v>
      </c>
      <c r="AJ133" s="43">
        <v>152767</v>
      </c>
      <c r="AK133" s="43">
        <v>152768</v>
      </c>
      <c r="AL133" s="46"/>
      <c r="AM133" s="43" t="s">
        <v>5</v>
      </c>
      <c r="AN133" s="43" t="s">
        <v>5</v>
      </c>
      <c r="AO133" s="43" t="s">
        <v>5</v>
      </c>
      <c r="AP133" s="43">
        <v>152793</v>
      </c>
      <c r="AQ133" s="43">
        <v>152794</v>
      </c>
      <c r="AR133" s="43">
        <v>152795</v>
      </c>
      <c r="AS133" s="43">
        <v>152796</v>
      </c>
      <c r="AT133" s="46"/>
      <c r="AU133" s="43" t="s">
        <v>5</v>
      </c>
      <c r="AV133" s="43" t="s">
        <v>5</v>
      </c>
      <c r="AW133" s="43" t="s">
        <v>5</v>
      </c>
      <c r="AX133" s="43" t="s">
        <v>5</v>
      </c>
      <c r="AY133" s="43" t="s">
        <v>5</v>
      </c>
      <c r="AZ133" s="43" t="s">
        <v>5</v>
      </c>
      <c r="BA133" s="43">
        <v>152824</v>
      </c>
      <c r="BB133" s="41"/>
      <c r="BC133" s="43" t="s">
        <v>5</v>
      </c>
      <c r="BD133" s="43">
        <v>152854</v>
      </c>
      <c r="BE133" s="43">
        <v>152855</v>
      </c>
      <c r="BF133" s="43">
        <v>152856</v>
      </c>
      <c r="BG133" s="43">
        <v>152857</v>
      </c>
      <c r="BH133" s="43">
        <v>152858</v>
      </c>
      <c r="BI133" s="43">
        <v>152859</v>
      </c>
      <c r="BJ133" s="46"/>
      <c r="BK133" s="43" t="s">
        <v>5</v>
      </c>
      <c r="BL133" s="43" t="s">
        <v>5</v>
      </c>
      <c r="BM133" s="43" t="s">
        <v>5</v>
      </c>
      <c r="BN133" s="43" t="s">
        <v>5</v>
      </c>
      <c r="BO133" s="43">
        <v>152885</v>
      </c>
      <c r="BP133" s="43">
        <v>152886</v>
      </c>
      <c r="BQ133" s="43">
        <v>152887</v>
      </c>
      <c r="BR133" s="46"/>
      <c r="BS133" s="43">
        <v>152916</v>
      </c>
      <c r="BT133" s="43">
        <v>152917</v>
      </c>
      <c r="BU133" s="43">
        <v>152918</v>
      </c>
      <c r="BV133" s="43">
        <v>152919</v>
      </c>
      <c r="BW133" s="43">
        <v>152920</v>
      </c>
      <c r="BX133" s="43">
        <v>152921</v>
      </c>
      <c r="BY133" s="43">
        <v>152922</v>
      </c>
      <c r="BZ133" s="41"/>
      <c r="CA133" s="43" t="s">
        <v>5</v>
      </c>
      <c r="CB133" s="43" t="s">
        <v>5</v>
      </c>
      <c r="CC133" s="108">
        <v>152946</v>
      </c>
      <c r="CD133" s="43">
        <v>152947</v>
      </c>
      <c r="CE133" s="43">
        <v>152948</v>
      </c>
      <c r="CF133" s="43">
        <v>152949</v>
      </c>
      <c r="CG133" s="108">
        <v>152950</v>
      </c>
      <c r="CH133" s="46"/>
      <c r="CI133" s="43" t="s">
        <v>5</v>
      </c>
      <c r="CJ133" s="43" t="s">
        <v>5</v>
      </c>
      <c r="CK133" s="43" t="s">
        <v>5</v>
      </c>
      <c r="CL133" s="43" t="s">
        <v>5</v>
      </c>
      <c r="CM133" s="43" t="s">
        <v>5</v>
      </c>
      <c r="CN133" s="43">
        <v>152977</v>
      </c>
      <c r="CO133" s="43">
        <v>152978</v>
      </c>
      <c r="CP133" s="46"/>
      <c r="CQ133" s="43">
        <v>153007</v>
      </c>
      <c r="CR133" s="43">
        <v>153008</v>
      </c>
      <c r="CS133" s="43">
        <v>153009</v>
      </c>
      <c r="CT133" s="113">
        <v>153010</v>
      </c>
      <c r="CU133" s="43">
        <v>153011</v>
      </c>
      <c r="CV133" s="43">
        <v>153012</v>
      </c>
      <c r="CW133" s="43">
        <v>153013</v>
      </c>
      <c r="CX133" s="41"/>
      <c r="CY133" s="41"/>
      <c r="CZ133" s="41"/>
      <c r="DA133" s="41"/>
      <c r="DB133" s="41"/>
      <c r="DC133" s="41"/>
      <c r="DD133" s="41"/>
      <c r="DE133" s="41"/>
      <c r="DF133" s="41"/>
      <c r="DG133" s="41"/>
      <c r="DH133" s="41"/>
      <c r="DI133" s="41"/>
      <c r="DJ133" s="41"/>
      <c r="DK133" s="41"/>
      <c r="DL133" s="41"/>
      <c r="DM133" s="41"/>
      <c r="DN133" s="41"/>
      <c r="DO133" s="41"/>
      <c r="DP133" s="41"/>
      <c r="DQ133" s="41"/>
      <c r="DR133" s="41"/>
      <c r="DS133" s="41"/>
      <c r="DT133" s="41"/>
      <c r="DU133" s="41"/>
      <c r="DV133" s="41"/>
      <c r="DW133" s="41"/>
      <c r="DX133" s="41"/>
      <c r="DY133" s="41"/>
      <c r="DZ133" s="41"/>
      <c r="EA133" s="41"/>
      <c r="EB133" s="41"/>
      <c r="EC133" s="41"/>
      <c r="ED133" s="41"/>
      <c r="EE133" s="41"/>
      <c r="EF133" s="41"/>
      <c r="EG133" s="41"/>
      <c r="EH133" s="41"/>
      <c r="EI133" s="41"/>
      <c r="EJ133" s="41"/>
      <c r="EK133" s="41"/>
      <c r="EL133" s="41"/>
      <c r="EM133" s="41"/>
      <c r="EN133" s="41"/>
      <c r="EO133" s="41"/>
      <c r="EP133" s="41"/>
      <c r="EQ133" s="41"/>
      <c r="ER133" s="41"/>
      <c r="ES133" s="41"/>
      <c r="ET133" s="41"/>
      <c r="EU133" s="41"/>
      <c r="EV133" s="41"/>
      <c r="EW133" s="41"/>
      <c r="EX133" s="41"/>
      <c r="EY133" s="41"/>
      <c r="EZ133" s="41"/>
      <c r="FA133" s="41"/>
      <c r="FB133" s="41"/>
      <c r="FC133" s="41"/>
      <c r="FD133" s="41"/>
      <c r="FE133" s="41"/>
      <c r="FF133" s="41"/>
      <c r="FG133" s="41"/>
      <c r="FH133" s="41"/>
      <c r="FI133" s="41"/>
      <c r="FJ133" s="41"/>
      <c r="FK133" s="41"/>
      <c r="FL133" s="41"/>
      <c r="FM133" s="41"/>
      <c r="FN133" s="41"/>
      <c r="FO133" s="41"/>
      <c r="FP133" s="41"/>
      <c r="FQ133" s="41"/>
      <c r="FR133" s="41"/>
      <c r="FS133" s="41"/>
      <c r="FT133" s="41"/>
      <c r="FU133" s="41"/>
      <c r="FV133" s="41"/>
      <c r="FW133" s="41"/>
      <c r="FX133" s="41"/>
      <c r="FY133" s="41"/>
      <c r="FZ133" s="41"/>
      <c r="GA133" s="41"/>
      <c r="GB133" s="41"/>
      <c r="GC133" s="41"/>
      <c r="GD133" s="41"/>
      <c r="GE133" s="41"/>
      <c r="GF133" s="41"/>
      <c r="GG133" s="41"/>
      <c r="GH133" s="41"/>
      <c r="GI133" s="41"/>
      <c r="GJ133" s="41"/>
      <c r="GK133" s="41"/>
      <c r="GL133" s="41"/>
      <c r="GM133" s="41"/>
      <c r="GN133" s="41"/>
      <c r="GO133" s="41"/>
      <c r="GP133" s="41"/>
      <c r="GQ133" s="41"/>
      <c r="GR133" s="41"/>
      <c r="GS133" s="41"/>
      <c r="GT133" s="41"/>
      <c r="GU133" s="41"/>
      <c r="GV133" s="41"/>
      <c r="GW133" s="41"/>
      <c r="GX133" s="41"/>
      <c r="GY133" s="41"/>
      <c r="GZ133" s="41"/>
      <c r="HA133" s="41"/>
      <c r="HB133" s="41"/>
      <c r="HC133" s="41"/>
      <c r="HD133" s="41"/>
      <c r="HE133" s="41"/>
      <c r="HF133" s="41"/>
      <c r="HG133" s="41"/>
      <c r="HH133" s="41"/>
      <c r="HI133" s="41"/>
      <c r="HJ133" s="41"/>
      <c r="HK133" s="41"/>
      <c r="HL133" s="41"/>
      <c r="HM133" s="41"/>
      <c r="HN133" s="41"/>
      <c r="HO133" s="41"/>
      <c r="HP133" s="41"/>
      <c r="HQ133" s="41"/>
      <c r="HR133" s="41"/>
      <c r="HS133" s="41"/>
      <c r="HT133" s="41"/>
      <c r="HU133" s="41"/>
      <c r="HV133" s="41"/>
      <c r="HW133" s="41"/>
      <c r="HX133" s="41"/>
      <c r="HY133" s="41"/>
      <c r="HZ133" s="41"/>
      <c r="IA133" s="41"/>
      <c r="IB133" s="41"/>
      <c r="IC133" s="41"/>
      <c r="ID133" s="41"/>
      <c r="IE133" s="41"/>
      <c r="IF133" s="41"/>
      <c r="IG133" s="41"/>
    </row>
    <row r="134" spans="1:241" s="42" customFormat="1" x14ac:dyDescent="0.2">
      <c r="A134" s="40"/>
      <c r="B134" s="107" t="s">
        <v>148</v>
      </c>
      <c r="C134" s="107" t="s">
        <v>151</v>
      </c>
      <c r="D134" s="110" t="s">
        <v>158</v>
      </c>
      <c r="E134" s="110" t="s">
        <v>165</v>
      </c>
      <c r="F134" s="41"/>
      <c r="G134" s="43">
        <v>152678</v>
      </c>
      <c r="H134" s="43">
        <v>152679</v>
      </c>
      <c r="I134" s="43">
        <v>152680</v>
      </c>
      <c r="J134" s="85">
        <v>152681</v>
      </c>
      <c r="K134" s="43">
        <v>152682</v>
      </c>
      <c r="L134" s="43">
        <v>152683</v>
      </c>
      <c r="M134" s="43">
        <v>152684</v>
      </c>
      <c r="N134" s="46"/>
      <c r="O134" s="43">
        <v>152706</v>
      </c>
      <c r="P134" s="43">
        <v>152707</v>
      </c>
      <c r="Q134" s="43">
        <v>152708</v>
      </c>
      <c r="R134" s="43">
        <v>152709</v>
      </c>
      <c r="S134" s="43">
        <v>152710</v>
      </c>
      <c r="T134" s="43">
        <v>152711</v>
      </c>
      <c r="U134" s="43">
        <v>152712</v>
      </c>
      <c r="V134" s="46"/>
      <c r="W134" s="43">
        <v>152734</v>
      </c>
      <c r="X134" s="43">
        <v>152735</v>
      </c>
      <c r="Y134" s="43">
        <v>152736</v>
      </c>
      <c r="Z134" s="43">
        <v>152737</v>
      </c>
      <c r="AA134" s="43">
        <v>152738</v>
      </c>
      <c r="AB134" s="43">
        <v>152739</v>
      </c>
      <c r="AC134" s="85">
        <v>152740</v>
      </c>
      <c r="AD134" s="41"/>
      <c r="AE134" s="43">
        <v>152769</v>
      </c>
      <c r="AF134" s="43">
        <v>152770</v>
      </c>
      <c r="AG134" s="43">
        <v>152771</v>
      </c>
      <c r="AH134" s="43">
        <v>152772</v>
      </c>
      <c r="AI134" s="43">
        <v>152773</v>
      </c>
      <c r="AJ134" s="43">
        <v>152774</v>
      </c>
      <c r="AK134" s="43">
        <v>152775</v>
      </c>
      <c r="AL134" s="46"/>
      <c r="AM134" s="108">
        <v>152797</v>
      </c>
      <c r="AN134" s="55">
        <v>152798</v>
      </c>
      <c r="AO134" s="108">
        <v>152799</v>
      </c>
      <c r="AP134" s="55">
        <v>152800</v>
      </c>
      <c r="AQ134" s="108">
        <v>152801</v>
      </c>
      <c r="AR134" s="108">
        <v>152802</v>
      </c>
      <c r="AS134" s="55">
        <v>152803</v>
      </c>
      <c r="AT134" s="84"/>
      <c r="AU134" s="43">
        <v>152825</v>
      </c>
      <c r="AV134" s="43">
        <v>152826</v>
      </c>
      <c r="AW134" s="43">
        <v>152827</v>
      </c>
      <c r="AX134" s="43">
        <v>152828</v>
      </c>
      <c r="AY134" s="43">
        <v>152829</v>
      </c>
      <c r="AZ134" s="43">
        <v>152830</v>
      </c>
      <c r="BA134" s="43">
        <v>152831</v>
      </c>
      <c r="BB134" s="41"/>
      <c r="BC134" s="43">
        <v>152860</v>
      </c>
      <c r="BD134" s="43">
        <v>152861</v>
      </c>
      <c r="BE134" s="43">
        <v>152862</v>
      </c>
      <c r="BF134" s="43">
        <v>152863</v>
      </c>
      <c r="BG134" s="85">
        <v>152864</v>
      </c>
      <c r="BH134" s="43">
        <v>152865</v>
      </c>
      <c r="BI134" s="43">
        <v>152866</v>
      </c>
      <c r="BJ134" s="46"/>
      <c r="BK134" s="43">
        <v>152888</v>
      </c>
      <c r="BL134" s="43">
        <v>152889</v>
      </c>
      <c r="BM134" s="43">
        <v>152890</v>
      </c>
      <c r="BN134" s="43">
        <v>152891</v>
      </c>
      <c r="BO134" s="43">
        <v>152892</v>
      </c>
      <c r="BP134" s="43">
        <v>152893</v>
      </c>
      <c r="BQ134" s="43">
        <v>152894</v>
      </c>
      <c r="BR134" s="46"/>
      <c r="BS134" s="43">
        <v>152923</v>
      </c>
      <c r="BT134" s="43">
        <v>152924</v>
      </c>
      <c r="BU134" s="43">
        <v>152925</v>
      </c>
      <c r="BV134" s="85">
        <v>152926</v>
      </c>
      <c r="BW134" s="43">
        <v>152927</v>
      </c>
      <c r="BX134" s="43">
        <v>152928</v>
      </c>
      <c r="BY134" s="43">
        <v>152929</v>
      </c>
      <c r="BZ134" s="41"/>
      <c r="CA134" s="43">
        <v>152951</v>
      </c>
      <c r="CB134" s="43">
        <v>152952</v>
      </c>
      <c r="CC134" s="43">
        <v>152953</v>
      </c>
      <c r="CD134" s="55">
        <v>152954</v>
      </c>
      <c r="CE134" s="108">
        <v>152955</v>
      </c>
      <c r="CF134" s="43">
        <v>152956</v>
      </c>
      <c r="CG134" s="43">
        <v>152957</v>
      </c>
      <c r="CH134" s="46"/>
      <c r="CI134" s="43">
        <v>152979</v>
      </c>
      <c r="CJ134" s="43">
        <v>152980</v>
      </c>
      <c r="CK134" s="43">
        <v>152981</v>
      </c>
      <c r="CL134" s="43">
        <v>152982</v>
      </c>
      <c r="CM134" s="43">
        <v>152983</v>
      </c>
      <c r="CN134" s="43">
        <v>152984</v>
      </c>
      <c r="CO134" s="43">
        <v>152985</v>
      </c>
      <c r="CP134" s="46"/>
      <c r="CQ134" s="43">
        <v>153014</v>
      </c>
      <c r="CR134" s="43">
        <v>153015</v>
      </c>
      <c r="CS134" s="43">
        <v>153016</v>
      </c>
      <c r="CT134" s="43">
        <v>153017</v>
      </c>
      <c r="CU134" s="85">
        <v>153018</v>
      </c>
      <c r="CV134" s="113">
        <v>153019</v>
      </c>
      <c r="CW134" s="113">
        <v>153020</v>
      </c>
      <c r="CX134" s="41"/>
      <c r="CY134" s="41"/>
      <c r="CZ134" s="41"/>
      <c r="DA134" s="41"/>
      <c r="DB134" s="41"/>
      <c r="DC134" s="41"/>
      <c r="DD134" s="41"/>
      <c r="DE134" s="41"/>
      <c r="DF134" s="41"/>
      <c r="DG134" s="41"/>
      <c r="DH134" s="41"/>
      <c r="DI134" s="41"/>
      <c r="DJ134" s="41"/>
      <c r="DK134" s="41"/>
      <c r="DL134" s="41"/>
      <c r="DM134" s="41"/>
      <c r="DN134" s="41"/>
      <c r="DO134" s="41"/>
      <c r="DP134" s="41"/>
      <c r="DQ134" s="41"/>
      <c r="DR134" s="41"/>
      <c r="DS134" s="41"/>
      <c r="DT134" s="41"/>
      <c r="DU134" s="41"/>
      <c r="DV134" s="41"/>
      <c r="DW134" s="41"/>
      <c r="DX134" s="41"/>
      <c r="DY134" s="41"/>
      <c r="DZ134" s="41"/>
      <c r="EA134" s="41"/>
      <c r="EB134" s="41"/>
      <c r="EC134" s="41"/>
      <c r="ED134" s="41"/>
      <c r="EE134" s="41"/>
      <c r="EF134" s="41"/>
      <c r="EG134" s="41"/>
      <c r="EH134" s="41"/>
      <c r="EI134" s="41"/>
      <c r="EJ134" s="41"/>
      <c r="EK134" s="41"/>
      <c r="EL134" s="41"/>
      <c r="EM134" s="41"/>
      <c r="EN134" s="41"/>
      <c r="EO134" s="41"/>
      <c r="EP134" s="41"/>
      <c r="EQ134" s="41"/>
      <c r="ER134" s="41"/>
      <c r="ES134" s="41"/>
      <c r="ET134" s="41"/>
      <c r="EU134" s="41"/>
      <c r="EV134" s="41"/>
      <c r="EW134" s="41"/>
      <c r="EX134" s="41"/>
      <c r="EY134" s="41"/>
      <c r="EZ134" s="41"/>
      <c r="FA134" s="41"/>
      <c r="FB134" s="41"/>
      <c r="FC134" s="41"/>
      <c r="FD134" s="41"/>
      <c r="FE134" s="41"/>
      <c r="FF134" s="41"/>
      <c r="FG134" s="41"/>
      <c r="FH134" s="41"/>
      <c r="FI134" s="41"/>
      <c r="FJ134" s="41"/>
      <c r="FK134" s="41"/>
      <c r="FL134" s="41"/>
      <c r="FM134" s="41"/>
      <c r="FN134" s="41"/>
      <c r="FO134" s="41"/>
      <c r="FP134" s="41"/>
      <c r="FQ134" s="41"/>
      <c r="FR134" s="41"/>
      <c r="FS134" s="41"/>
      <c r="FT134" s="41"/>
      <c r="FU134" s="41"/>
      <c r="FV134" s="41"/>
      <c r="FW134" s="41"/>
      <c r="FX134" s="41"/>
      <c r="FY134" s="41"/>
      <c r="FZ134" s="41"/>
      <c r="GA134" s="41"/>
      <c r="GB134" s="41"/>
      <c r="GC134" s="41"/>
      <c r="GD134" s="41"/>
      <c r="GE134" s="41"/>
      <c r="GF134" s="41"/>
      <c r="GG134" s="41"/>
      <c r="GH134" s="41"/>
      <c r="GI134" s="41"/>
      <c r="GJ134" s="41"/>
      <c r="GK134" s="41"/>
      <c r="GL134" s="41"/>
      <c r="GM134" s="41"/>
      <c r="GN134" s="41"/>
      <c r="GO134" s="41"/>
      <c r="GP134" s="41"/>
      <c r="GQ134" s="41"/>
      <c r="GR134" s="41"/>
      <c r="GS134" s="41"/>
      <c r="GT134" s="41"/>
      <c r="GU134" s="41"/>
      <c r="GV134" s="41"/>
      <c r="GW134" s="41"/>
      <c r="GX134" s="41"/>
      <c r="GY134" s="41"/>
      <c r="GZ134" s="41"/>
      <c r="HA134" s="41"/>
      <c r="HB134" s="41"/>
      <c r="HC134" s="41"/>
      <c r="HD134" s="41"/>
      <c r="HE134" s="41"/>
      <c r="HF134" s="41"/>
      <c r="HG134" s="41"/>
      <c r="HH134" s="41"/>
      <c r="HI134" s="41"/>
      <c r="HJ134" s="41"/>
      <c r="HK134" s="41"/>
      <c r="HL134" s="41"/>
      <c r="HM134" s="41"/>
      <c r="HN134" s="41"/>
      <c r="HO134" s="41"/>
      <c r="HP134" s="41"/>
      <c r="HQ134" s="41"/>
      <c r="HR134" s="41"/>
      <c r="HS134" s="41"/>
      <c r="HT134" s="41"/>
      <c r="HU134" s="41"/>
      <c r="HV134" s="41"/>
      <c r="HW134" s="41"/>
      <c r="HX134" s="41"/>
      <c r="HY134" s="41"/>
      <c r="HZ134" s="41"/>
      <c r="IA134" s="41"/>
      <c r="IB134" s="41"/>
      <c r="IC134" s="41"/>
      <c r="ID134" s="41"/>
      <c r="IE134" s="41"/>
      <c r="IF134" s="41"/>
      <c r="IG134" s="41"/>
    </row>
    <row r="135" spans="1:241" s="42" customFormat="1" x14ac:dyDescent="0.2">
      <c r="A135" s="40"/>
      <c r="B135" s="107" t="s">
        <v>149</v>
      </c>
      <c r="C135" s="107" t="s">
        <v>152</v>
      </c>
      <c r="D135" s="110" t="s">
        <v>159</v>
      </c>
      <c r="E135" s="110" t="s">
        <v>166</v>
      </c>
      <c r="F135" s="41"/>
      <c r="G135" s="43">
        <v>152685</v>
      </c>
      <c r="H135" s="43">
        <v>152686</v>
      </c>
      <c r="I135" s="43">
        <v>152687</v>
      </c>
      <c r="J135" s="43">
        <v>152688</v>
      </c>
      <c r="K135" s="43">
        <v>152689</v>
      </c>
      <c r="L135" s="43">
        <v>152690</v>
      </c>
      <c r="M135" s="43">
        <v>152691</v>
      </c>
      <c r="N135" s="46"/>
      <c r="O135" s="43">
        <v>152713</v>
      </c>
      <c r="P135" s="43">
        <v>152714</v>
      </c>
      <c r="Q135" s="43">
        <v>152715</v>
      </c>
      <c r="R135" s="43">
        <v>152716</v>
      </c>
      <c r="S135" s="43">
        <v>152717</v>
      </c>
      <c r="T135" s="43">
        <v>152718</v>
      </c>
      <c r="U135" s="43">
        <v>152719</v>
      </c>
      <c r="V135" s="46"/>
      <c r="W135" s="43">
        <v>152741</v>
      </c>
      <c r="X135" s="43">
        <v>152742</v>
      </c>
      <c r="Y135" s="43">
        <v>152743</v>
      </c>
      <c r="Z135" s="43">
        <v>152744</v>
      </c>
      <c r="AA135" s="43">
        <v>152745</v>
      </c>
      <c r="AB135" s="43">
        <v>152746</v>
      </c>
      <c r="AC135" s="43">
        <v>152747</v>
      </c>
      <c r="AD135" s="41"/>
      <c r="AE135" s="43">
        <v>152776</v>
      </c>
      <c r="AF135" s="43">
        <v>152777</v>
      </c>
      <c r="AG135" s="43">
        <v>152778</v>
      </c>
      <c r="AH135" s="43">
        <v>152779</v>
      </c>
      <c r="AI135" s="43">
        <v>152780</v>
      </c>
      <c r="AJ135" s="108">
        <v>152781</v>
      </c>
      <c r="AK135" s="108">
        <v>152782</v>
      </c>
      <c r="AL135" s="46"/>
      <c r="AM135" s="108">
        <v>152804</v>
      </c>
      <c r="AN135" s="108">
        <v>152805</v>
      </c>
      <c r="AO135" s="43">
        <v>152806</v>
      </c>
      <c r="AP135" s="43">
        <v>152807</v>
      </c>
      <c r="AQ135" s="43">
        <v>152808</v>
      </c>
      <c r="AR135" s="43">
        <v>152809</v>
      </c>
      <c r="AS135" s="43">
        <v>152810</v>
      </c>
      <c r="AT135" s="46"/>
      <c r="AU135" s="43">
        <v>152832</v>
      </c>
      <c r="AV135" s="43">
        <v>152833</v>
      </c>
      <c r="AW135" s="39">
        <v>11</v>
      </c>
      <c r="AX135" s="43">
        <v>152835</v>
      </c>
      <c r="AY135" s="43">
        <v>152836</v>
      </c>
      <c r="AZ135" s="43">
        <v>152837</v>
      </c>
      <c r="BA135" s="43">
        <v>152838</v>
      </c>
      <c r="BB135" s="41"/>
      <c r="BC135" s="43">
        <v>152867</v>
      </c>
      <c r="BD135" s="43">
        <v>152868</v>
      </c>
      <c r="BE135" s="43">
        <v>152869</v>
      </c>
      <c r="BF135" s="43">
        <v>152870</v>
      </c>
      <c r="BG135" s="43">
        <v>152871</v>
      </c>
      <c r="BH135" s="43">
        <v>152872</v>
      </c>
      <c r="BI135" s="43">
        <v>152873</v>
      </c>
      <c r="BJ135" s="46"/>
      <c r="BK135" s="43">
        <v>152895</v>
      </c>
      <c r="BL135" s="43">
        <v>152896</v>
      </c>
      <c r="BM135" s="43">
        <v>152897</v>
      </c>
      <c r="BN135" s="43">
        <v>152898</v>
      </c>
      <c r="BO135" s="43">
        <v>152899</v>
      </c>
      <c r="BP135" s="43">
        <v>152900</v>
      </c>
      <c r="BQ135" s="43">
        <v>152901</v>
      </c>
      <c r="BR135" s="46"/>
      <c r="BS135" s="43">
        <v>152930</v>
      </c>
      <c r="BT135" s="43">
        <v>152931</v>
      </c>
      <c r="BU135" s="43">
        <v>152932</v>
      </c>
      <c r="BV135" s="43">
        <v>152933</v>
      </c>
      <c r="BW135" s="43">
        <v>152934</v>
      </c>
      <c r="BX135" s="43">
        <v>152935</v>
      </c>
      <c r="BY135" s="43">
        <v>152936</v>
      </c>
      <c r="BZ135" s="41"/>
      <c r="CA135" s="43">
        <v>152958</v>
      </c>
      <c r="CB135" s="43">
        <v>152959</v>
      </c>
      <c r="CC135" s="43">
        <v>152960</v>
      </c>
      <c r="CD135" s="43">
        <v>152961</v>
      </c>
      <c r="CE135" s="43">
        <v>152962</v>
      </c>
      <c r="CF135" s="43">
        <v>152963</v>
      </c>
      <c r="CG135" s="43">
        <v>152964</v>
      </c>
      <c r="CH135" s="46"/>
      <c r="CI135" s="43">
        <v>152986</v>
      </c>
      <c r="CJ135" s="85">
        <v>152987</v>
      </c>
      <c r="CK135" s="43">
        <v>152988</v>
      </c>
      <c r="CL135" s="43">
        <v>152989</v>
      </c>
      <c r="CM135" s="43">
        <v>152990</v>
      </c>
      <c r="CN135" s="43">
        <v>152991</v>
      </c>
      <c r="CO135" s="43">
        <v>152992</v>
      </c>
      <c r="CP135" s="46"/>
      <c r="CQ135" s="43">
        <v>153021</v>
      </c>
      <c r="CR135" s="43">
        <v>153022</v>
      </c>
      <c r="CS135" s="113">
        <v>153023</v>
      </c>
      <c r="CT135" s="43">
        <v>153024</v>
      </c>
      <c r="CU135" s="43">
        <v>153025</v>
      </c>
      <c r="CV135" s="43">
        <v>153026</v>
      </c>
      <c r="CW135" s="43">
        <v>153027</v>
      </c>
      <c r="CX135" s="41"/>
      <c r="CY135" s="41"/>
      <c r="CZ135" s="41"/>
      <c r="DA135" s="41"/>
      <c r="DB135" s="41"/>
      <c r="DC135" s="41"/>
      <c r="DD135" s="41"/>
      <c r="DE135" s="41"/>
      <c r="DF135" s="41"/>
      <c r="DG135" s="41"/>
      <c r="DH135" s="41"/>
      <c r="DI135" s="41"/>
      <c r="DJ135" s="41"/>
      <c r="DK135" s="41"/>
      <c r="DL135" s="41"/>
      <c r="DM135" s="41"/>
      <c r="DN135" s="41"/>
      <c r="DO135" s="41"/>
      <c r="DP135" s="41"/>
      <c r="DQ135" s="41"/>
      <c r="DR135" s="41"/>
      <c r="DS135" s="41"/>
      <c r="DT135" s="41"/>
      <c r="DU135" s="41"/>
      <c r="DV135" s="41"/>
      <c r="DW135" s="41"/>
      <c r="DX135" s="41"/>
      <c r="DY135" s="41"/>
      <c r="DZ135" s="41"/>
      <c r="EA135" s="41"/>
      <c r="EB135" s="41"/>
      <c r="EC135" s="41"/>
      <c r="ED135" s="41"/>
      <c r="EE135" s="41"/>
      <c r="EF135" s="41"/>
      <c r="EG135" s="41"/>
      <c r="EH135" s="41"/>
      <c r="EI135" s="41"/>
      <c r="EJ135" s="41"/>
      <c r="EK135" s="41"/>
      <c r="EL135" s="41"/>
      <c r="EM135" s="41"/>
      <c r="EN135" s="41"/>
      <c r="EO135" s="41"/>
      <c r="EP135" s="41"/>
      <c r="EQ135" s="41"/>
      <c r="ER135" s="41"/>
      <c r="ES135" s="41"/>
      <c r="ET135" s="41"/>
      <c r="EU135" s="41"/>
      <c r="EV135" s="41"/>
      <c r="EW135" s="41"/>
      <c r="EX135" s="41"/>
      <c r="EY135" s="41"/>
      <c r="EZ135" s="41"/>
      <c r="FA135" s="41"/>
      <c r="FB135" s="41"/>
      <c r="FC135" s="41"/>
      <c r="FD135" s="41"/>
      <c r="FE135" s="41"/>
      <c r="FF135" s="41"/>
      <c r="FG135" s="41"/>
      <c r="FH135" s="41"/>
      <c r="FI135" s="41"/>
      <c r="FJ135" s="41"/>
      <c r="FK135" s="41"/>
      <c r="FL135" s="41"/>
      <c r="FM135" s="41"/>
      <c r="FN135" s="41"/>
      <c r="FO135" s="41"/>
      <c r="FP135" s="41"/>
      <c r="FQ135" s="41"/>
      <c r="FR135" s="41"/>
      <c r="FS135" s="41"/>
      <c r="FT135" s="41"/>
      <c r="FU135" s="41"/>
      <c r="FV135" s="41"/>
      <c r="FW135" s="41"/>
      <c r="FX135" s="41"/>
      <c r="FY135" s="41"/>
      <c r="FZ135" s="41"/>
      <c r="GA135" s="41"/>
      <c r="GB135" s="41"/>
      <c r="GC135" s="41"/>
      <c r="GD135" s="41"/>
      <c r="GE135" s="41"/>
      <c r="GF135" s="41"/>
      <c r="GG135" s="41"/>
      <c r="GH135" s="41"/>
      <c r="GI135" s="41"/>
      <c r="GJ135" s="41"/>
      <c r="GK135" s="41"/>
      <c r="GL135" s="41"/>
      <c r="GM135" s="41"/>
      <c r="GN135" s="41"/>
      <c r="GO135" s="41"/>
      <c r="GP135" s="41"/>
      <c r="GQ135" s="41"/>
      <c r="GR135" s="41"/>
      <c r="GS135" s="41"/>
      <c r="GT135" s="41"/>
      <c r="GU135" s="41"/>
      <c r="GV135" s="41"/>
      <c r="GW135" s="41"/>
      <c r="GX135" s="41"/>
      <c r="GY135" s="41"/>
      <c r="GZ135" s="41"/>
      <c r="HA135" s="41"/>
      <c r="HB135" s="41"/>
      <c r="HC135" s="41"/>
      <c r="HD135" s="41"/>
      <c r="HE135" s="41"/>
      <c r="HF135" s="41"/>
      <c r="HG135" s="41"/>
      <c r="HH135" s="41"/>
      <c r="HI135" s="41"/>
      <c r="HJ135" s="41"/>
      <c r="HK135" s="41"/>
      <c r="HL135" s="41"/>
      <c r="HM135" s="41"/>
      <c r="HN135" s="41"/>
      <c r="HO135" s="41"/>
      <c r="HP135" s="41"/>
      <c r="HQ135" s="41"/>
      <c r="HR135" s="41"/>
      <c r="HS135" s="41"/>
      <c r="HT135" s="41"/>
      <c r="HU135" s="41"/>
      <c r="HV135" s="41"/>
      <c r="HW135" s="41"/>
      <c r="HX135" s="41"/>
      <c r="HY135" s="41"/>
      <c r="HZ135" s="41"/>
      <c r="IA135" s="41"/>
      <c r="IB135" s="41"/>
      <c r="IC135" s="41"/>
      <c r="ID135" s="41"/>
      <c r="IE135" s="41"/>
      <c r="IF135" s="41"/>
      <c r="IG135" s="41"/>
    </row>
    <row r="136" spans="1:241" s="42" customFormat="1" x14ac:dyDescent="0.2">
      <c r="A136" s="40"/>
      <c r="B136" s="107" t="s">
        <v>150</v>
      </c>
      <c r="C136" s="107" t="s">
        <v>153</v>
      </c>
      <c r="D136" s="111" t="s">
        <v>160</v>
      </c>
      <c r="E136" s="110" t="s">
        <v>167</v>
      </c>
      <c r="F136" s="41"/>
      <c r="G136" s="43">
        <v>152692</v>
      </c>
      <c r="H136" s="43">
        <v>152693</v>
      </c>
      <c r="I136" s="43">
        <v>152694</v>
      </c>
      <c r="J136" s="43">
        <v>152695</v>
      </c>
      <c r="K136" s="43">
        <v>152696</v>
      </c>
      <c r="L136" s="43">
        <v>152697</v>
      </c>
      <c r="M136" s="43">
        <v>152698</v>
      </c>
      <c r="N136" s="46"/>
      <c r="O136" s="43">
        <v>152720</v>
      </c>
      <c r="P136" s="43">
        <v>152721</v>
      </c>
      <c r="Q136" s="43">
        <v>152722</v>
      </c>
      <c r="R136" s="43">
        <v>152723</v>
      </c>
      <c r="S136" s="108">
        <v>152724</v>
      </c>
      <c r="T136" s="43">
        <v>152725</v>
      </c>
      <c r="U136" s="43">
        <v>152726</v>
      </c>
      <c r="V136" s="46"/>
      <c r="W136" s="43">
        <v>152748</v>
      </c>
      <c r="X136" s="43">
        <v>152749</v>
      </c>
      <c r="Y136" s="43">
        <v>152750</v>
      </c>
      <c r="Z136" s="43">
        <v>152751</v>
      </c>
      <c r="AA136" s="43">
        <v>152752</v>
      </c>
      <c r="AB136" s="43">
        <v>152753</v>
      </c>
      <c r="AC136" s="43">
        <v>152754</v>
      </c>
      <c r="AD136" s="41"/>
      <c r="AE136" s="43">
        <v>152783</v>
      </c>
      <c r="AF136" s="43">
        <v>152784</v>
      </c>
      <c r="AG136" s="43">
        <v>152785</v>
      </c>
      <c r="AH136" s="43">
        <v>152786</v>
      </c>
      <c r="AI136" s="43">
        <v>152787</v>
      </c>
      <c r="AJ136" s="43">
        <v>152788</v>
      </c>
      <c r="AK136" s="43">
        <v>152789</v>
      </c>
      <c r="AL136" s="46"/>
      <c r="AM136" s="43">
        <v>152811</v>
      </c>
      <c r="AN136" s="43">
        <v>152812</v>
      </c>
      <c r="AO136" s="43">
        <v>152813</v>
      </c>
      <c r="AP136" s="43">
        <v>152814</v>
      </c>
      <c r="AQ136" s="43">
        <v>152815</v>
      </c>
      <c r="AR136" s="43">
        <v>152816</v>
      </c>
      <c r="AS136" s="43">
        <v>152817</v>
      </c>
      <c r="AT136" s="46"/>
      <c r="AU136" s="85">
        <v>152839</v>
      </c>
      <c r="AV136" s="43">
        <v>152840</v>
      </c>
      <c r="AW136" s="43">
        <v>152841</v>
      </c>
      <c r="AX136" s="43">
        <v>152842</v>
      </c>
      <c r="AY136" s="43">
        <v>152843</v>
      </c>
      <c r="AZ136" s="43">
        <v>152844</v>
      </c>
      <c r="BA136" s="43">
        <v>152845</v>
      </c>
      <c r="BB136" s="41"/>
      <c r="BC136" s="43">
        <v>152874</v>
      </c>
      <c r="BD136" s="43">
        <v>152875</v>
      </c>
      <c r="BE136" s="43">
        <v>152876</v>
      </c>
      <c r="BF136" s="43">
        <v>152877</v>
      </c>
      <c r="BG136" s="43">
        <v>152878</v>
      </c>
      <c r="BH136" s="43">
        <v>152879</v>
      </c>
      <c r="BI136" s="43">
        <v>152880</v>
      </c>
      <c r="BJ136" s="46"/>
      <c r="BK136" s="43">
        <v>152902</v>
      </c>
      <c r="BL136" s="43">
        <v>152903</v>
      </c>
      <c r="BM136" s="43">
        <v>152904</v>
      </c>
      <c r="BN136" s="85">
        <v>152905</v>
      </c>
      <c r="BO136" s="43">
        <v>152906</v>
      </c>
      <c r="BP136" s="43">
        <v>152907</v>
      </c>
      <c r="BQ136" s="43">
        <v>152908</v>
      </c>
      <c r="BR136" s="46"/>
      <c r="BS136" s="43">
        <v>152937</v>
      </c>
      <c r="BT136" s="43">
        <v>152938</v>
      </c>
      <c r="BU136" s="43">
        <v>152939</v>
      </c>
      <c r="BV136" s="43">
        <v>152940</v>
      </c>
      <c r="BW136" s="43">
        <v>152941</v>
      </c>
      <c r="BX136" s="43">
        <v>152942</v>
      </c>
      <c r="BY136" s="43">
        <v>152943</v>
      </c>
      <c r="BZ136" s="41"/>
      <c r="CA136" s="43">
        <v>152965</v>
      </c>
      <c r="CB136" s="43">
        <v>152966</v>
      </c>
      <c r="CC136" s="108">
        <v>152967</v>
      </c>
      <c r="CD136" s="108">
        <v>152968</v>
      </c>
      <c r="CE136" s="43">
        <v>152969</v>
      </c>
      <c r="CF136" s="43">
        <v>152970</v>
      </c>
      <c r="CG136" s="43">
        <v>152971</v>
      </c>
      <c r="CH136" s="46"/>
      <c r="CI136" s="43">
        <v>152993</v>
      </c>
      <c r="CJ136" s="43">
        <v>152994</v>
      </c>
      <c r="CK136" s="43">
        <v>152995</v>
      </c>
      <c r="CL136" s="43">
        <v>152996</v>
      </c>
      <c r="CM136" s="113">
        <v>152997</v>
      </c>
      <c r="CN136" s="113">
        <v>152998</v>
      </c>
      <c r="CO136" s="55">
        <v>152999</v>
      </c>
      <c r="CP136" s="46"/>
      <c r="CQ136" s="43">
        <v>153028</v>
      </c>
      <c r="CR136" s="43">
        <v>153029</v>
      </c>
      <c r="CS136" s="43">
        <v>153030</v>
      </c>
      <c r="CT136" s="113">
        <v>153031</v>
      </c>
      <c r="CU136" s="43">
        <v>153032</v>
      </c>
      <c r="CV136" s="43">
        <v>153033</v>
      </c>
      <c r="CW136" s="43">
        <v>153034</v>
      </c>
      <c r="CX136" s="41"/>
      <c r="CY136" s="41"/>
      <c r="CZ136" s="41"/>
      <c r="DA136" s="41"/>
      <c r="DB136" s="41"/>
      <c r="DC136" s="41"/>
      <c r="DD136" s="41"/>
      <c r="DE136" s="41"/>
      <c r="DF136" s="41"/>
      <c r="DG136" s="41"/>
      <c r="DH136" s="41"/>
      <c r="DI136" s="41"/>
      <c r="DJ136" s="41"/>
      <c r="DK136" s="41"/>
      <c r="DL136" s="41"/>
      <c r="DM136" s="41"/>
      <c r="DN136" s="41"/>
      <c r="DO136" s="41"/>
      <c r="DP136" s="41"/>
      <c r="DQ136" s="41"/>
      <c r="DR136" s="41"/>
      <c r="DS136" s="41"/>
      <c r="DT136" s="41"/>
      <c r="DU136" s="41"/>
      <c r="DV136" s="41"/>
      <c r="DW136" s="41"/>
      <c r="DX136" s="41"/>
      <c r="DY136" s="41"/>
      <c r="DZ136" s="41"/>
      <c r="EA136" s="41"/>
      <c r="EB136" s="41"/>
      <c r="EC136" s="41"/>
      <c r="ED136" s="41"/>
      <c r="EE136" s="41"/>
      <c r="EF136" s="41"/>
      <c r="EG136" s="41"/>
      <c r="EH136" s="41"/>
      <c r="EI136" s="41"/>
      <c r="EJ136" s="41"/>
      <c r="EK136" s="41"/>
      <c r="EL136" s="41"/>
      <c r="EM136" s="41"/>
      <c r="EN136" s="41"/>
      <c r="EO136" s="41"/>
      <c r="EP136" s="41"/>
      <c r="EQ136" s="41"/>
      <c r="ER136" s="41"/>
      <c r="ES136" s="41"/>
      <c r="ET136" s="41"/>
      <c r="EU136" s="41"/>
      <c r="EV136" s="41"/>
      <c r="EW136" s="41"/>
      <c r="EX136" s="41"/>
      <c r="EY136" s="41"/>
      <c r="EZ136" s="41"/>
      <c r="FA136" s="41"/>
      <c r="FB136" s="41"/>
      <c r="FC136" s="41"/>
      <c r="FD136" s="41"/>
      <c r="FE136" s="41"/>
      <c r="FF136" s="41"/>
      <c r="FG136" s="41"/>
      <c r="FH136" s="41"/>
      <c r="FI136" s="41"/>
      <c r="FJ136" s="41"/>
      <c r="FK136" s="41"/>
      <c r="FL136" s="41"/>
      <c r="FM136" s="41"/>
      <c r="FN136" s="41"/>
      <c r="FO136" s="41"/>
      <c r="FP136" s="41"/>
      <c r="FQ136" s="41"/>
      <c r="FR136" s="41"/>
      <c r="FS136" s="41"/>
      <c r="FT136" s="41"/>
      <c r="FU136" s="41"/>
      <c r="FV136" s="41"/>
      <c r="FW136" s="41"/>
      <c r="FX136" s="41"/>
      <c r="FY136" s="41"/>
      <c r="FZ136" s="41"/>
      <c r="GA136" s="41"/>
      <c r="GB136" s="41"/>
      <c r="GC136" s="41"/>
      <c r="GD136" s="41"/>
      <c r="GE136" s="41"/>
      <c r="GF136" s="41"/>
      <c r="GG136" s="41"/>
      <c r="GH136" s="41"/>
      <c r="GI136" s="41"/>
      <c r="GJ136" s="41"/>
      <c r="GK136" s="41"/>
      <c r="GL136" s="41"/>
      <c r="GM136" s="41"/>
      <c r="GN136" s="41"/>
      <c r="GO136" s="41"/>
      <c r="GP136" s="41"/>
      <c r="GQ136" s="41"/>
      <c r="GR136" s="41"/>
      <c r="GS136" s="41"/>
      <c r="GT136" s="41"/>
      <c r="GU136" s="41"/>
      <c r="GV136" s="41"/>
      <c r="GW136" s="41"/>
      <c r="GX136" s="41"/>
      <c r="GY136" s="41"/>
      <c r="GZ136" s="41"/>
      <c r="HA136" s="41"/>
      <c r="HB136" s="41"/>
      <c r="HC136" s="41"/>
      <c r="HD136" s="41"/>
      <c r="HE136" s="41"/>
      <c r="HF136" s="41"/>
      <c r="HG136" s="41"/>
      <c r="HH136" s="41"/>
      <c r="HI136" s="41"/>
      <c r="HJ136" s="41"/>
      <c r="HK136" s="41"/>
      <c r="HL136" s="41"/>
      <c r="HM136" s="41"/>
      <c r="HN136" s="41"/>
      <c r="HO136" s="41"/>
      <c r="HP136" s="41"/>
      <c r="HQ136" s="41"/>
      <c r="HR136" s="41"/>
      <c r="HS136" s="41"/>
      <c r="HT136" s="41"/>
      <c r="HU136" s="41"/>
      <c r="HV136" s="41"/>
      <c r="HW136" s="41"/>
      <c r="HX136" s="41"/>
      <c r="HY136" s="41"/>
      <c r="HZ136" s="41"/>
      <c r="IA136" s="41"/>
      <c r="IB136" s="41"/>
      <c r="IC136" s="41"/>
      <c r="ID136" s="41"/>
      <c r="IE136" s="41"/>
      <c r="IF136" s="41"/>
      <c r="IG136" s="41"/>
    </row>
    <row r="137" spans="1:241" s="42" customFormat="1" x14ac:dyDescent="0.2">
      <c r="A137" s="40"/>
      <c r="B137" s="106" t="s">
        <v>138</v>
      </c>
      <c r="C137" s="106" t="s">
        <v>154</v>
      </c>
      <c r="D137" s="112" t="s">
        <v>161</v>
      </c>
      <c r="E137" s="112" t="s">
        <v>168</v>
      </c>
      <c r="F137" s="41"/>
      <c r="G137" s="43">
        <v>152699</v>
      </c>
      <c r="H137" s="43">
        <v>152700</v>
      </c>
      <c r="I137" s="43">
        <v>152701</v>
      </c>
      <c r="J137" s="43">
        <v>152702</v>
      </c>
      <c r="K137" s="43">
        <v>152703</v>
      </c>
      <c r="L137" s="43" t="s">
        <v>5</v>
      </c>
      <c r="M137" s="43" t="s">
        <v>5</v>
      </c>
      <c r="N137" s="46"/>
      <c r="O137" s="43">
        <v>152727</v>
      </c>
      <c r="P137" s="43">
        <v>152728</v>
      </c>
      <c r="Q137" s="43">
        <v>152729</v>
      </c>
      <c r="R137" s="43">
        <v>152730</v>
      </c>
      <c r="S137" s="108">
        <v>152731</v>
      </c>
      <c r="T137" s="43" t="s">
        <v>5</v>
      </c>
      <c r="U137" s="43" t="s">
        <v>5</v>
      </c>
      <c r="V137" s="46"/>
      <c r="W137" s="43">
        <v>152755</v>
      </c>
      <c r="X137" s="43">
        <v>152756</v>
      </c>
      <c r="Y137" s="43">
        <v>152757</v>
      </c>
      <c r="Z137" s="43">
        <v>152758</v>
      </c>
      <c r="AA137" s="43">
        <v>152759</v>
      </c>
      <c r="AB137" s="43">
        <v>152760</v>
      </c>
      <c r="AC137" s="43">
        <v>152761</v>
      </c>
      <c r="AD137" s="41"/>
      <c r="AE137" s="43">
        <v>152790</v>
      </c>
      <c r="AF137" s="43">
        <v>152791</v>
      </c>
      <c r="AG137" s="43">
        <v>152792</v>
      </c>
      <c r="AH137" s="43" t="s">
        <v>5</v>
      </c>
      <c r="AI137" s="43" t="s">
        <v>5</v>
      </c>
      <c r="AJ137" s="43" t="s">
        <v>5</v>
      </c>
      <c r="AK137" s="43" t="s">
        <v>5</v>
      </c>
      <c r="AL137" s="46"/>
      <c r="AM137" s="43">
        <v>152818</v>
      </c>
      <c r="AN137" s="108">
        <v>152819</v>
      </c>
      <c r="AO137" s="43">
        <v>152820</v>
      </c>
      <c r="AP137" s="43">
        <v>152821</v>
      </c>
      <c r="AQ137" s="43">
        <v>152822</v>
      </c>
      <c r="AR137" s="43">
        <v>152823</v>
      </c>
      <c r="AS137" s="43" t="s">
        <v>5</v>
      </c>
      <c r="AT137" s="46"/>
      <c r="AU137" s="43">
        <v>152846</v>
      </c>
      <c r="AV137" s="43">
        <v>152847</v>
      </c>
      <c r="AW137" s="43">
        <v>152848</v>
      </c>
      <c r="AX137" s="43">
        <v>152849</v>
      </c>
      <c r="AY137" s="43">
        <v>152850</v>
      </c>
      <c r="AZ137" s="43">
        <v>152851</v>
      </c>
      <c r="BA137" s="43">
        <v>152852</v>
      </c>
      <c r="BB137" s="41"/>
      <c r="BC137" s="43">
        <v>152881</v>
      </c>
      <c r="BD137" s="43">
        <v>152882</v>
      </c>
      <c r="BE137" s="43">
        <v>152883</v>
      </c>
      <c r="BF137" s="43">
        <v>152884</v>
      </c>
      <c r="BG137" s="43" t="s">
        <v>5</v>
      </c>
      <c r="BH137" s="43" t="s">
        <v>5</v>
      </c>
      <c r="BI137" s="43" t="s">
        <v>5</v>
      </c>
      <c r="BJ137" s="46"/>
      <c r="BK137" s="43">
        <v>152909</v>
      </c>
      <c r="BL137" s="43">
        <v>152910</v>
      </c>
      <c r="BM137" s="43">
        <v>152911</v>
      </c>
      <c r="BN137" s="43">
        <v>152912</v>
      </c>
      <c r="BO137" s="43">
        <v>152913</v>
      </c>
      <c r="BP137" s="43">
        <v>152914</v>
      </c>
      <c r="BQ137" s="43">
        <v>152915</v>
      </c>
      <c r="BR137" s="46"/>
      <c r="BS137" s="43">
        <v>152944</v>
      </c>
      <c r="BT137" s="43">
        <v>152945</v>
      </c>
      <c r="BU137" s="43" t="s">
        <v>5</v>
      </c>
      <c r="BV137" s="43" t="s">
        <v>5</v>
      </c>
      <c r="BW137" s="43" t="s">
        <v>5</v>
      </c>
      <c r="BX137" s="43" t="s">
        <v>5</v>
      </c>
      <c r="BY137" s="43" t="s">
        <v>5</v>
      </c>
      <c r="BZ137" s="41"/>
      <c r="CA137" s="43">
        <v>152972</v>
      </c>
      <c r="CB137" s="43">
        <v>152973</v>
      </c>
      <c r="CC137" s="43">
        <v>152974</v>
      </c>
      <c r="CD137" s="43">
        <v>152975</v>
      </c>
      <c r="CE137" s="43">
        <v>152976</v>
      </c>
      <c r="CF137" s="43" t="s">
        <v>5</v>
      </c>
      <c r="CG137" s="43" t="s">
        <v>5</v>
      </c>
      <c r="CH137" s="46"/>
      <c r="CI137" s="43">
        <v>153000</v>
      </c>
      <c r="CJ137" s="43">
        <v>153001</v>
      </c>
      <c r="CK137" s="43">
        <v>153002</v>
      </c>
      <c r="CL137" s="113">
        <v>153003</v>
      </c>
      <c r="CM137" s="43">
        <v>153004</v>
      </c>
      <c r="CN137" s="43">
        <v>153005</v>
      </c>
      <c r="CO137" s="43">
        <v>153006</v>
      </c>
      <c r="CP137" s="46"/>
      <c r="CQ137" s="43">
        <v>153035</v>
      </c>
      <c r="CR137" s="113">
        <v>153036</v>
      </c>
      <c r="CS137" s="113">
        <v>153037</v>
      </c>
      <c r="CT137" s="43" t="s">
        <v>5</v>
      </c>
      <c r="CU137" s="43" t="s">
        <v>5</v>
      </c>
      <c r="CV137" s="43" t="s">
        <v>5</v>
      </c>
      <c r="CW137" s="43" t="s">
        <v>5</v>
      </c>
      <c r="CX137" s="41"/>
      <c r="CY137" s="41"/>
      <c r="CZ137" s="41"/>
      <c r="DA137" s="41"/>
      <c r="DB137" s="41"/>
      <c r="DC137" s="41"/>
      <c r="DD137" s="41"/>
      <c r="DE137" s="41"/>
      <c r="DF137" s="41"/>
      <c r="DG137" s="41"/>
      <c r="DH137" s="41"/>
      <c r="DI137" s="41"/>
      <c r="DJ137" s="41"/>
      <c r="DK137" s="41"/>
      <c r="DL137" s="41"/>
      <c r="DM137" s="41"/>
      <c r="DN137" s="41"/>
      <c r="DO137" s="41"/>
      <c r="DP137" s="41"/>
      <c r="DQ137" s="41"/>
      <c r="DR137" s="41"/>
      <c r="DS137" s="41"/>
      <c r="DT137" s="41"/>
      <c r="DU137" s="41"/>
      <c r="DV137" s="41"/>
      <c r="DW137" s="41"/>
      <c r="DX137" s="41"/>
      <c r="DY137" s="41"/>
      <c r="DZ137" s="41"/>
      <c r="EA137" s="41"/>
      <c r="EB137" s="41"/>
      <c r="EC137" s="41"/>
      <c r="ED137" s="41"/>
      <c r="EE137" s="41"/>
      <c r="EF137" s="41"/>
      <c r="EG137" s="41"/>
      <c r="EH137" s="41"/>
      <c r="EI137" s="41"/>
      <c r="EJ137" s="41"/>
      <c r="EK137" s="41"/>
      <c r="EL137" s="41"/>
      <c r="EM137" s="41"/>
      <c r="EN137" s="41"/>
      <c r="EO137" s="41"/>
      <c r="EP137" s="41"/>
      <c r="EQ137" s="41"/>
      <c r="ER137" s="41"/>
      <c r="ES137" s="41"/>
      <c r="ET137" s="41"/>
      <c r="EU137" s="41"/>
      <c r="EV137" s="41"/>
      <c r="EW137" s="41"/>
      <c r="EX137" s="41"/>
      <c r="EY137" s="41"/>
      <c r="EZ137" s="41"/>
      <c r="FA137" s="41"/>
      <c r="FB137" s="41"/>
      <c r="FC137" s="41"/>
      <c r="FD137" s="41"/>
      <c r="FE137" s="41"/>
      <c r="FF137" s="41"/>
      <c r="FG137" s="41"/>
      <c r="FH137" s="41"/>
      <c r="FI137" s="41"/>
      <c r="FJ137" s="41"/>
      <c r="FK137" s="41"/>
      <c r="FL137" s="41"/>
      <c r="FM137" s="41"/>
      <c r="FN137" s="41"/>
      <c r="FO137" s="41"/>
      <c r="FP137" s="41"/>
      <c r="FQ137" s="41"/>
      <c r="FR137" s="41"/>
      <c r="FS137" s="41"/>
      <c r="FT137" s="41"/>
      <c r="FU137" s="41"/>
      <c r="FV137" s="41"/>
      <c r="FW137" s="41"/>
      <c r="FX137" s="41"/>
      <c r="FY137" s="41"/>
      <c r="FZ137" s="41"/>
      <c r="GA137" s="41"/>
      <c r="GB137" s="41"/>
      <c r="GC137" s="41"/>
      <c r="GD137" s="41"/>
      <c r="GE137" s="41"/>
      <c r="GF137" s="41"/>
      <c r="GG137" s="41"/>
      <c r="GH137" s="41"/>
      <c r="GI137" s="41"/>
      <c r="GJ137" s="41"/>
      <c r="GK137" s="41"/>
      <c r="GL137" s="41"/>
      <c r="GM137" s="41"/>
      <c r="GN137" s="41"/>
      <c r="GO137" s="41"/>
      <c r="GP137" s="41"/>
      <c r="GQ137" s="41"/>
      <c r="GR137" s="41"/>
      <c r="GS137" s="41"/>
      <c r="GT137" s="41"/>
      <c r="GU137" s="41"/>
      <c r="GV137" s="41"/>
      <c r="GW137" s="41"/>
      <c r="GX137" s="41"/>
      <c r="GY137" s="41"/>
      <c r="GZ137" s="41"/>
      <c r="HA137" s="41"/>
      <c r="HB137" s="41"/>
      <c r="HC137" s="41"/>
      <c r="HD137" s="41"/>
      <c r="HE137" s="41"/>
      <c r="HF137" s="41"/>
      <c r="HG137" s="41"/>
      <c r="HH137" s="41"/>
      <c r="HI137" s="41"/>
      <c r="HJ137" s="41"/>
      <c r="HK137" s="41"/>
      <c r="HL137" s="41"/>
      <c r="HM137" s="41"/>
      <c r="HN137" s="41"/>
      <c r="HO137" s="41"/>
      <c r="HP137" s="41"/>
      <c r="HQ137" s="41"/>
      <c r="HR137" s="41"/>
      <c r="HS137" s="41"/>
      <c r="HT137" s="41"/>
      <c r="HU137" s="41"/>
      <c r="HV137" s="41"/>
      <c r="HW137" s="41"/>
      <c r="HX137" s="41"/>
      <c r="HY137" s="41"/>
      <c r="HZ137" s="41"/>
      <c r="IA137" s="41"/>
      <c r="IB137" s="41"/>
      <c r="IC137" s="41"/>
      <c r="ID137" s="41"/>
      <c r="IE137" s="41"/>
      <c r="IF137" s="41"/>
      <c r="IG137" s="41"/>
    </row>
    <row r="138" spans="1:241" s="42" customFormat="1" x14ac:dyDescent="0.2">
      <c r="A138" s="40"/>
      <c r="B138" s="109" t="s">
        <v>139</v>
      </c>
      <c r="C138" s="106" t="s">
        <v>155</v>
      </c>
      <c r="D138" s="112" t="s">
        <v>162</v>
      </c>
      <c r="E138" s="45"/>
      <c r="F138" s="41"/>
      <c r="G138" s="43" t="s">
        <v>5</v>
      </c>
      <c r="H138" s="43" t="s">
        <v>5</v>
      </c>
      <c r="I138" s="43" t="s">
        <v>5</v>
      </c>
      <c r="J138" s="43" t="s">
        <v>5</v>
      </c>
      <c r="K138" s="43" t="s">
        <v>5</v>
      </c>
      <c r="L138" s="43" t="s">
        <v>5</v>
      </c>
      <c r="M138" s="43" t="s">
        <v>5</v>
      </c>
      <c r="N138" s="44"/>
      <c r="O138" s="43" t="s">
        <v>5</v>
      </c>
      <c r="P138" s="43" t="s">
        <v>5</v>
      </c>
      <c r="Q138" s="43" t="s">
        <v>5</v>
      </c>
      <c r="R138" s="43" t="s">
        <v>5</v>
      </c>
      <c r="S138" s="43" t="s">
        <v>5</v>
      </c>
      <c r="T138" s="43" t="s">
        <v>5</v>
      </c>
      <c r="U138" s="43" t="s">
        <v>5</v>
      </c>
      <c r="V138" s="44"/>
      <c r="W138" s="43">
        <v>152762</v>
      </c>
      <c r="X138" s="43" t="s">
        <v>5</v>
      </c>
      <c r="Y138" s="43" t="s">
        <v>5</v>
      </c>
      <c r="Z138" s="43" t="s">
        <v>5</v>
      </c>
      <c r="AA138" s="43" t="s">
        <v>5</v>
      </c>
      <c r="AB138" s="43" t="s">
        <v>5</v>
      </c>
      <c r="AC138" s="43" t="s">
        <v>5</v>
      </c>
      <c r="AD138" s="41"/>
      <c r="AE138" s="43" t="s">
        <v>5</v>
      </c>
      <c r="AF138" s="43" t="s">
        <v>5</v>
      </c>
      <c r="AG138" s="43" t="s">
        <v>5</v>
      </c>
      <c r="AH138" s="43" t="s">
        <v>5</v>
      </c>
      <c r="AI138" s="43" t="s">
        <v>5</v>
      </c>
      <c r="AJ138" s="43" t="s">
        <v>5</v>
      </c>
      <c r="AK138" s="43" t="s">
        <v>5</v>
      </c>
      <c r="AL138" s="44"/>
      <c r="AM138" s="43" t="s">
        <v>5</v>
      </c>
      <c r="AN138" s="43" t="s">
        <v>5</v>
      </c>
      <c r="AO138" s="43" t="s">
        <v>5</v>
      </c>
      <c r="AP138" s="43" t="s">
        <v>5</v>
      </c>
      <c r="AQ138" s="43" t="s">
        <v>5</v>
      </c>
      <c r="AR138" s="43" t="s">
        <v>5</v>
      </c>
      <c r="AS138" s="43" t="s">
        <v>5</v>
      </c>
      <c r="AT138" s="44"/>
      <c r="AU138" s="85">
        <v>152853</v>
      </c>
      <c r="AV138" s="43" t="s">
        <v>5</v>
      </c>
      <c r="AW138" s="43" t="s">
        <v>5</v>
      </c>
      <c r="AX138" s="43" t="s">
        <v>5</v>
      </c>
      <c r="AY138" s="43" t="s">
        <v>5</v>
      </c>
      <c r="AZ138" s="43" t="s">
        <v>5</v>
      </c>
      <c r="BA138" s="43" t="s">
        <v>5</v>
      </c>
      <c r="BB138" s="41"/>
      <c r="BC138" s="43" t="s">
        <v>5</v>
      </c>
      <c r="BD138" s="43" t="s">
        <v>5</v>
      </c>
      <c r="BE138" s="43" t="s">
        <v>5</v>
      </c>
      <c r="BF138" s="43" t="s">
        <v>5</v>
      </c>
      <c r="BG138" s="43" t="s">
        <v>5</v>
      </c>
      <c r="BH138" s="43" t="s">
        <v>5</v>
      </c>
      <c r="BI138" s="43" t="s">
        <v>5</v>
      </c>
      <c r="BJ138" s="44"/>
      <c r="BK138" s="43" t="s">
        <v>5</v>
      </c>
      <c r="BL138" s="43" t="s">
        <v>5</v>
      </c>
      <c r="BM138" s="43" t="s">
        <v>5</v>
      </c>
      <c r="BN138" s="43" t="s">
        <v>5</v>
      </c>
      <c r="BO138" s="43" t="s">
        <v>5</v>
      </c>
      <c r="BP138" s="43" t="s">
        <v>5</v>
      </c>
      <c r="BQ138" s="43" t="s">
        <v>5</v>
      </c>
      <c r="BR138" s="44"/>
      <c r="BS138" s="43" t="s">
        <v>5</v>
      </c>
      <c r="BT138" s="43" t="s">
        <v>5</v>
      </c>
      <c r="BU138" s="43" t="s">
        <v>5</v>
      </c>
      <c r="BV138" s="43" t="s">
        <v>5</v>
      </c>
      <c r="BW138" s="43" t="s">
        <v>5</v>
      </c>
      <c r="BX138" s="43" t="s">
        <v>5</v>
      </c>
      <c r="BY138" s="43" t="s">
        <v>5</v>
      </c>
      <c r="BZ138" s="41"/>
      <c r="CA138" s="43" t="s">
        <v>5</v>
      </c>
      <c r="CB138" s="43" t="s">
        <v>5</v>
      </c>
      <c r="CC138" s="43" t="s">
        <v>5</v>
      </c>
      <c r="CD138" s="43" t="s">
        <v>5</v>
      </c>
      <c r="CE138" s="43" t="s">
        <v>5</v>
      </c>
      <c r="CF138" s="43" t="s">
        <v>5</v>
      </c>
      <c r="CG138" s="43" t="s">
        <v>5</v>
      </c>
      <c r="CH138" s="44"/>
      <c r="CI138" s="43" t="s">
        <v>5</v>
      </c>
      <c r="CJ138" s="43" t="s">
        <v>5</v>
      </c>
      <c r="CK138" s="43" t="s">
        <v>5</v>
      </c>
      <c r="CL138" s="43" t="s">
        <v>5</v>
      </c>
      <c r="CM138" s="43" t="s">
        <v>5</v>
      </c>
      <c r="CN138" s="43" t="s">
        <v>5</v>
      </c>
      <c r="CO138" s="43" t="s">
        <v>5</v>
      </c>
      <c r="CP138" s="44"/>
      <c r="CQ138" s="43" t="s">
        <v>5</v>
      </c>
      <c r="CR138" s="43" t="s">
        <v>5</v>
      </c>
      <c r="CS138" s="43" t="s">
        <v>5</v>
      </c>
      <c r="CT138" s="43" t="s">
        <v>5</v>
      </c>
      <c r="CU138" s="43" t="s">
        <v>5</v>
      </c>
      <c r="CV138" s="43" t="s">
        <v>5</v>
      </c>
      <c r="CW138" s="43" t="s">
        <v>5</v>
      </c>
      <c r="CX138" s="41"/>
      <c r="CY138" s="41"/>
      <c r="CZ138" s="41"/>
      <c r="DA138" s="41"/>
      <c r="DB138" s="41"/>
      <c r="DC138" s="41"/>
      <c r="DD138" s="41"/>
      <c r="DE138" s="41"/>
      <c r="DF138" s="41"/>
      <c r="DG138" s="41"/>
      <c r="DH138" s="41"/>
      <c r="DI138" s="41"/>
      <c r="DJ138" s="41"/>
      <c r="DK138" s="41"/>
      <c r="DL138" s="41"/>
      <c r="DM138" s="41"/>
      <c r="DN138" s="41"/>
      <c r="DO138" s="41"/>
      <c r="DP138" s="41"/>
      <c r="DQ138" s="41"/>
      <c r="DR138" s="41"/>
      <c r="DS138" s="41"/>
      <c r="DT138" s="41"/>
      <c r="DU138" s="41"/>
      <c r="DV138" s="41"/>
      <c r="DW138" s="41"/>
      <c r="DX138" s="41"/>
      <c r="DY138" s="41"/>
      <c r="DZ138" s="41"/>
      <c r="EA138" s="41"/>
      <c r="EB138" s="41"/>
      <c r="EC138" s="41"/>
      <c r="ED138" s="41"/>
      <c r="EE138" s="41"/>
      <c r="EF138" s="41"/>
      <c r="EG138" s="41"/>
      <c r="EH138" s="41"/>
      <c r="EI138" s="41"/>
      <c r="EJ138" s="41"/>
      <c r="EK138" s="41"/>
      <c r="EL138" s="41"/>
      <c r="EM138" s="41"/>
      <c r="EN138" s="41"/>
      <c r="EO138" s="41"/>
      <c r="EP138" s="41"/>
      <c r="EQ138" s="41"/>
      <c r="ER138" s="41"/>
      <c r="ES138" s="41"/>
      <c r="ET138" s="41"/>
      <c r="EU138" s="41"/>
      <c r="EV138" s="41"/>
      <c r="EW138" s="41"/>
      <c r="EX138" s="41"/>
      <c r="EY138" s="41"/>
      <c r="EZ138" s="41"/>
      <c r="FA138" s="41"/>
      <c r="FB138" s="41"/>
      <c r="FC138" s="41"/>
      <c r="FD138" s="41"/>
      <c r="FE138" s="41"/>
      <c r="FF138" s="41"/>
      <c r="FG138" s="41"/>
      <c r="FH138" s="41"/>
      <c r="FI138" s="41"/>
      <c r="FJ138" s="41"/>
      <c r="FK138" s="41"/>
      <c r="FL138" s="41"/>
      <c r="FM138" s="41"/>
      <c r="FN138" s="41"/>
      <c r="FO138" s="41"/>
      <c r="FP138" s="41"/>
      <c r="FQ138" s="41"/>
      <c r="FR138" s="41"/>
      <c r="FS138" s="41"/>
      <c r="FT138" s="41"/>
      <c r="FU138" s="41"/>
      <c r="FV138" s="41"/>
      <c r="FW138" s="41"/>
      <c r="FX138" s="41"/>
      <c r="FY138" s="41"/>
      <c r="FZ138" s="41"/>
      <c r="GA138" s="41"/>
      <c r="GB138" s="41"/>
      <c r="GC138" s="41"/>
      <c r="GD138" s="41"/>
      <c r="GE138" s="41"/>
      <c r="GF138" s="41"/>
      <c r="GG138" s="41"/>
      <c r="GH138" s="41"/>
      <c r="GI138" s="41"/>
      <c r="GJ138" s="41"/>
      <c r="GK138" s="41"/>
      <c r="GL138" s="41"/>
      <c r="GM138" s="41"/>
      <c r="GN138" s="41"/>
      <c r="GO138" s="41"/>
      <c r="GP138" s="41"/>
      <c r="GQ138" s="41"/>
      <c r="GR138" s="41"/>
      <c r="GS138" s="41"/>
      <c r="GT138" s="41"/>
      <c r="GU138" s="41"/>
      <c r="GV138" s="41"/>
      <c r="GW138" s="41"/>
      <c r="GX138" s="41"/>
      <c r="GY138" s="41"/>
      <c r="GZ138" s="41"/>
      <c r="HA138" s="41"/>
      <c r="HB138" s="41"/>
      <c r="HC138" s="41"/>
      <c r="HD138" s="41"/>
      <c r="HE138" s="41"/>
      <c r="HF138" s="41"/>
      <c r="HG138" s="41"/>
      <c r="HH138" s="41"/>
      <c r="HI138" s="41"/>
      <c r="HJ138" s="41"/>
      <c r="HK138" s="41"/>
      <c r="HL138" s="41"/>
      <c r="HM138" s="41"/>
      <c r="HN138" s="41"/>
      <c r="HO138" s="41"/>
      <c r="HP138" s="41"/>
      <c r="HQ138" s="41"/>
      <c r="HR138" s="41"/>
      <c r="HS138" s="41"/>
      <c r="HT138" s="41"/>
      <c r="HU138" s="41"/>
      <c r="HV138" s="41"/>
      <c r="HW138" s="41"/>
      <c r="HX138" s="41"/>
      <c r="HY138" s="41"/>
      <c r="HZ138" s="41"/>
      <c r="IA138" s="41"/>
      <c r="IB138" s="41"/>
      <c r="IC138" s="41"/>
      <c r="ID138" s="41"/>
      <c r="IE138" s="41"/>
      <c r="IF138" s="41"/>
      <c r="IG138" s="41"/>
    </row>
    <row r="139" spans="1:241" s="40" customFormat="1" ht="11.25" customHeight="1" x14ac:dyDescent="0.2">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c r="BP139" s="41"/>
      <c r="BQ139" s="41"/>
      <c r="BR139" s="41"/>
      <c r="BS139" s="41"/>
      <c r="BT139" s="41"/>
      <c r="BU139" s="41"/>
      <c r="BV139" s="41"/>
      <c r="BW139" s="41"/>
      <c r="BX139" s="41"/>
      <c r="BY139" s="41"/>
      <c r="BZ139" s="41"/>
      <c r="CA139" s="41"/>
      <c r="CB139" s="41"/>
      <c r="CC139" s="41"/>
      <c r="CD139" s="41"/>
      <c r="CE139" s="41"/>
      <c r="CF139" s="41"/>
      <c r="CG139" s="41"/>
      <c r="CH139" s="41"/>
      <c r="CI139" s="41"/>
      <c r="CJ139" s="41"/>
      <c r="CK139" s="41"/>
      <c r="CL139" s="41"/>
      <c r="CM139" s="41"/>
      <c r="CN139" s="41"/>
      <c r="CO139" s="41"/>
      <c r="CP139" s="41"/>
      <c r="CQ139" s="41"/>
      <c r="CR139" s="41"/>
      <c r="CS139" s="41"/>
      <c r="CT139" s="41"/>
      <c r="CU139" s="41"/>
      <c r="CV139" s="41"/>
      <c r="CW139" s="41"/>
      <c r="CX139" s="41"/>
      <c r="CY139" s="41"/>
      <c r="CZ139" s="41"/>
      <c r="DA139" s="41"/>
      <c r="DB139" s="41"/>
    </row>
    <row r="140" spans="1:241" s="42" customFormat="1" ht="15.75" x14ac:dyDescent="0.2">
      <c r="A140" s="40"/>
      <c r="B140" s="54" t="s">
        <v>176</v>
      </c>
      <c r="C140" s="54"/>
      <c r="D140" s="54"/>
      <c r="E140" s="54"/>
      <c r="F140" s="41"/>
      <c r="G140" s="122">
        <v>153038</v>
      </c>
      <c r="H140" s="123"/>
      <c r="I140" s="123"/>
      <c r="J140" s="123"/>
      <c r="K140" s="123"/>
      <c r="L140" s="123"/>
      <c r="M140" s="124"/>
      <c r="N140" s="80"/>
      <c r="O140" s="122">
        <v>153069</v>
      </c>
      <c r="P140" s="123"/>
      <c r="Q140" s="123"/>
      <c r="R140" s="123"/>
      <c r="S140" s="123"/>
      <c r="T140" s="123"/>
      <c r="U140" s="124"/>
      <c r="V140" s="80"/>
      <c r="W140" s="122">
        <v>153097</v>
      </c>
      <c r="X140" s="123"/>
      <c r="Y140" s="123"/>
      <c r="Z140" s="123"/>
      <c r="AA140" s="123"/>
      <c r="AB140" s="123"/>
      <c r="AC140" s="124"/>
      <c r="AD140" s="82"/>
      <c r="AE140" s="122">
        <v>153128</v>
      </c>
      <c r="AF140" s="123"/>
      <c r="AG140" s="123"/>
      <c r="AH140" s="123"/>
      <c r="AI140" s="123"/>
      <c r="AJ140" s="123"/>
      <c r="AK140" s="124"/>
      <c r="AL140" s="80"/>
      <c r="AM140" s="122">
        <v>153158</v>
      </c>
      <c r="AN140" s="123"/>
      <c r="AO140" s="123"/>
      <c r="AP140" s="123"/>
      <c r="AQ140" s="123"/>
      <c r="AR140" s="123"/>
      <c r="AS140" s="124"/>
      <c r="AT140" s="80"/>
      <c r="AU140" s="122">
        <v>153189</v>
      </c>
      <c r="AV140" s="123"/>
      <c r="AW140" s="123"/>
      <c r="AX140" s="123"/>
      <c r="AY140" s="123"/>
      <c r="AZ140" s="123"/>
      <c r="BA140" s="124"/>
      <c r="BB140" s="82"/>
      <c r="BC140" s="122">
        <v>153219</v>
      </c>
      <c r="BD140" s="123"/>
      <c r="BE140" s="123"/>
      <c r="BF140" s="123"/>
      <c r="BG140" s="123"/>
      <c r="BH140" s="123"/>
      <c r="BI140" s="124"/>
      <c r="BJ140" s="80"/>
      <c r="BK140" s="122">
        <v>153250</v>
      </c>
      <c r="BL140" s="123"/>
      <c r="BM140" s="123"/>
      <c r="BN140" s="123"/>
      <c r="BO140" s="123"/>
      <c r="BP140" s="123"/>
      <c r="BQ140" s="124"/>
      <c r="BR140" s="80"/>
      <c r="BS140" s="125">
        <v>153281</v>
      </c>
      <c r="BT140" s="126"/>
      <c r="BU140" s="126"/>
      <c r="BV140" s="126"/>
      <c r="BW140" s="126"/>
      <c r="BX140" s="126"/>
      <c r="BY140" s="127"/>
      <c r="BZ140" s="82"/>
      <c r="CA140" s="125">
        <v>153311</v>
      </c>
      <c r="CB140" s="126"/>
      <c r="CC140" s="126"/>
      <c r="CD140" s="126"/>
      <c r="CE140" s="126"/>
      <c r="CF140" s="126"/>
      <c r="CG140" s="127"/>
      <c r="CH140" s="80"/>
      <c r="CI140" s="125">
        <v>153342</v>
      </c>
      <c r="CJ140" s="126"/>
      <c r="CK140" s="126"/>
      <c r="CL140" s="126"/>
      <c r="CM140" s="126"/>
      <c r="CN140" s="126"/>
      <c r="CO140" s="127"/>
      <c r="CP140" s="80"/>
      <c r="CQ140" s="125">
        <v>153372</v>
      </c>
      <c r="CR140" s="126"/>
      <c r="CS140" s="126"/>
      <c r="CT140" s="126"/>
      <c r="CU140" s="126"/>
      <c r="CV140" s="126"/>
      <c r="CW140" s="127"/>
      <c r="CX140" s="41"/>
      <c r="CY140" s="41"/>
      <c r="CZ140" s="41"/>
      <c r="DA140" s="41"/>
      <c r="DB140" s="41"/>
      <c r="DC140" s="41"/>
      <c r="DD140" s="41"/>
      <c r="DE140" s="41"/>
      <c r="DF140" s="41"/>
      <c r="DG140" s="41"/>
      <c r="DH140" s="41"/>
      <c r="DI140" s="41"/>
      <c r="DJ140" s="41"/>
      <c r="DK140" s="41"/>
      <c r="DL140" s="41"/>
      <c r="DM140" s="41"/>
      <c r="DN140" s="41"/>
      <c r="DO140" s="41"/>
      <c r="DP140" s="41"/>
      <c r="DQ140" s="41"/>
      <c r="DR140" s="41"/>
      <c r="DS140" s="41"/>
      <c r="DT140" s="41"/>
      <c r="DU140" s="41"/>
      <c r="DV140" s="41"/>
      <c r="DW140" s="41"/>
      <c r="DX140" s="41"/>
      <c r="DY140" s="41"/>
      <c r="DZ140" s="41"/>
      <c r="EA140" s="41"/>
      <c r="EB140" s="41"/>
      <c r="EC140" s="41"/>
      <c r="ED140" s="41"/>
      <c r="EE140" s="41"/>
      <c r="EF140" s="41"/>
      <c r="EG140" s="41"/>
      <c r="EH140" s="41"/>
      <c r="EI140" s="41"/>
      <c r="EJ140" s="41"/>
      <c r="EK140" s="41"/>
      <c r="EL140" s="41"/>
      <c r="EM140" s="41"/>
      <c r="EN140" s="41"/>
      <c r="EO140" s="41"/>
      <c r="EP140" s="41"/>
      <c r="EQ140" s="41"/>
      <c r="ER140" s="41"/>
      <c r="ES140" s="41"/>
      <c r="ET140" s="41"/>
      <c r="EU140" s="41"/>
      <c r="EV140" s="41"/>
      <c r="EW140" s="41"/>
      <c r="EX140" s="41"/>
      <c r="EY140" s="41"/>
      <c r="EZ140" s="41"/>
      <c r="FA140" s="41"/>
      <c r="FB140" s="41"/>
      <c r="FC140" s="41"/>
      <c r="FD140" s="41"/>
      <c r="FE140" s="41"/>
      <c r="FF140" s="41"/>
      <c r="FG140" s="41"/>
      <c r="FH140" s="41"/>
      <c r="FI140" s="41"/>
      <c r="FJ140" s="41"/>
      <c r="FK140" s="41"/>
      <c r="FL140" s="41"/>
      <c r="FM140" s="41"/>
      <c r="FN140" s="41"/>
      <c r="FO140" s="41"/>
      <c r="FP140" s="41"/>
      <c r="FQ140" s="41"/>
      <c r="FR140" s="41"/>
      <c r="FS140" s="41"/>
      <c r="FT140" s="41"/>
      <c r="FU140" s="41"/>
      <c r="FV140" s="41"/>
      <c r="FW140" s="41"/>
      <c r="FX140" s="41"/>
      <c r="FY140" s="41"/>
      <c r="FZ140" s="41"/>
      <c r="GA140" s="41"/>
      <c r="GB140" s="41"/>
      <c r="GC140" s="41"/>
      <c r="GD140" s="41"/>
      <c r="GE140" s="41"/>
      <c r="GF140" s="41"/>
      <c r="GG140" s="41"/>
      <c r="GH140" s="41"/>
      <c r="GI140" s="41"/>
      <c r="GJ140" s="41"/>
      <c r="GK140" s="41"/>
      <c r="GL140" s="41"/>
      <c r="GM140" s="41"/>
      <c r="GN140" s="41"/>
      <c r="GO140" s="41"/>
      <c r="GP140" s="41"/>
      <c r="GQ140" s="41"/>
      <c r="GR140" s="41"/>
      <c r="GS140" s="41"/>
      <c r="GT140" s="41"/>
      <c r="GU140" s="41"/>
      <c r="GV140" s="41"/>
      <c r="GW140" s="41"/>
      <c r="GX140" s="41"/>
      <c r="GY140" s="41"/>
      <c r="GZ140" s="41"/>
      <c r="HA140" s="41"/>
      <c r="HB140" s="41"/>
      <c r="HC140" s="41"/>
      <c r="HD140" s="41"/>
      <c r="HE140" s="41"/>
      <c r="HF140" s="41"/>
      <c r="HG140" s="41"/>
      <c r="HH140" s="41"/>
      <c r="HI140" s="41"/>
      <c r="HJ140" s="41"/>
      <c r="HK140" s="41"/>
      <c r="HL140" s="41"/>
      <c r="HM140" s="41"/>
      <c r="HN140" s="41"/>
      <c r="HO140" s="41"/>
      <c r="HP140" s="41"/>
      <c r="HQ140" s="41"/>
      <c r="HR140" s="41"/>
      <c r="HS140" s="41"/>
      <c r="HT140" s="41"/>
      <c r="HU140" s="41"/>
      <c r="HV140" s="41"/>
      <c r="HW140" s="41"/>
      <c r="HX140" s="41"/>
      <c r="HY140" s="41"/>
      <c r="HZ140" s="41"/>
      <c r="IA140" s="41"/>
      <c r="IB140" s="41"/>
      <c r="IC140" s="41"/>
      <c r="ID140" s="41"/>
      <c r="IE140" s="41"/>
      <c r="IF140" s="41"/>
      <c r="IG140" s="41"/>
    </row>
    <row r="141" spans="1:241" s="42" customFormat="1" x14ac:dyDescent="0.2">
      <c r="A141" s="40"/>
      <c r="B141" s="110" t="s">
        <v>169</v>
      </c>
      <c r="C141" s="112" t="s">
        <v>174</v>
      </c>
      <c r="D141" s="86" t="s">
        <v>184</v>
      </c>
      <c r="E141" s="47"/>
      <c r="F141" s="41"/>
      <c r="G141" s="5" t="s">
        <v>16</v>
      </c>
      <c r="H141" s="23" t="s">
        <v>17</v>
      </c>
      <c r="I141" s="23" t="s">
        <v>18</v>
      </c>
      <c r="J141" s="23" t="s">
        <v>19</v>
      </c>
      <c r="K141" s="23" t="s">
        <v>20</v>
      </c>
      <c r="L141" s="23" t="s">
        <v>21</v>
      </c>
      <c r="M141" s="24" t="s">
        <v>22</v>
      </c>
      <c r="N141" s="80"/>
      <c r="O141" s="3" t="s">
        <v>16</v>
      </c>
      <c r="P141" s="1" t="s">
        <v>17</v>
      </c>
      <c r="Q141" s="1" t="s">
        <v>18</v>
      </c>
      <c r="R141" s="1" t="s">
        <v>19</v>
      </c>
      <c r="S141" s="1" t="s">
        <v>20</v>
      </c>
      <c r="T141" s="1" t="s">
        <v>21</v>
      </c>
      <c r="U141" s="4" t="s">
        <v>22</v>
      </c>
      <c r="V141" s="80"/>
      <c r="W141" s="3" t="s">
        <v>16</v>
      </c>
      <c r="X141" s="1" t="s">
        <v>17</v>
      </c>
      <c r="Y141" s="1" t="s">
        <v>18</v>
      </c>
      <c r="Z141" s="1" t="s">
        <v>19</v>
      </c>
      <c r="AA141" s="1" t="s">
        <v>20</v>
      </c>
      <c r="AB141" s="1" t="s">
        <v>21</v>
      </c>
      <c r="AC141" s="4" t="s">
        <v>22</v>
      </c>
      <c r="AD141" s="82"/>
      <c r="AE141" s="3" t="s">
        <v>16</v>
      </c>
      <c r="AF141" s="1" t="s">
        <v>17</v>
      </c>
      <c r="AG141" s="1" t="s">
        <v>18</v>
      </c>
      <c r="AH141" s="1" t="s">
        <v>19</v>
      </c>
      <c r="AI141" s="1" t="s">
        <v>20</v>
      </c>
      <c r="AJ141" s="1" t="s">
        <v>21</v>
      </c>
      <c r="AK141" s="4" t="s">
        <v>22</v>
      </c>
      <c r="AL141" s="80"/>
      <c r="AM141" s="3" t="s">
        <v>16</v>
      </c>
      <c r="AN141" s="1" t="s">
        <v>17</v>
      </c>
      <c r="AO141" s="1" t="s">
        <v>18</v>
      </c>
      <c r="AP141" s="1" t="s">
        <v>19</v>
      </c>
      <c r="AQ141" s="1" t="s">
        <v>20</v>
      </c>
      <c r="AR141" s="1" t="s">
        <v>21</v>
      </c>
      <c r="AS141" s="4" t="s">
        <v>22</v>
      </c>
      <c r="AT141" s="80"/>
      <c r="AU141" s="3" t="s">
        <v>16</v>
      </c>
      <c r="AV141" s="1" t="s">
        <v>17</v>
      </c>
      <c r="AW141" s="1" t="s">
        <v>18</v>
      </c>
      <c r="AX141" s="1" t="s">
        <v>19</v>
      </c>
      <c r="AY141" s="1" t="s">
        <v>20</v>
      </c>
      <c r="AZ141" s="1" t="s">
        <v>21</v>
      </c>
      <c r="BA141" s="4" t="s">
        <v>22</v>
      </c>
      <c r="BB141" s="82"/>
      <c r="BC141" s="3" t="s">
        <v>16</v>
      </c>
      <c r="BD141" s="1" t="s">
        <v>17</v>
      </c>
      <c r="BE141" s="1" t="s">
        <v>18</v>
      </c>
      <c r="BF141" s="1" t="s">
        <v>19</v>
      </c>
      <c r="BG141" s="1" t="s">
        <v>20</v>
      </c>
      <c r="BH141" s="1" t="s">
        <v>21</v>
      </c>
      <c r="BI141" s="4" t="s">
        <v>22</v>
      </c>
      <c r="BJ141" s="80"/>
      <c r="BK141" s="3" t="s">
        <v>16</v>
      </c>
      <c r="BL141" s="1" t="s">
        <v>17</v>
      </c>
      <c r="BM141" s="1" t="s">
        <v>18</v>
      </c>
      <c r="BN141" s="1" t="s">
        <v>19</v>
      </c>
      <c r="BO141" s="1" t="s">
        <v>20</v>
      </c>
      <c r="BP141" s="1" t="s">
        <v>21</v>
      </c>
      <c r="BQ141" s="4" t="s">
        <v>22</v>
      </c>
      <c r="BR141" s="80"/>
      <c r="BS141" s="3" t="s">
        <v>16</v>
      </c>
      <c r="BT141" s="1" t="s">
        <v>17</v>
      </c>
      <c r="BU141" s="1" t="s">
        <v>18</v>
      </c>
      <c r="BV141" s="1" t="s">
        <v>19</v>
      </c>
      <c r="BW141" s="1" t="s">
        <v>20</v>
      </c>
      <c r="BX141" s="1" t="s">
        <v>21</v>
      </c>
      <c r="BY141" s="4" t="s">
        <v>22</v>
      </c>
      <c r="BZ141" s="82"/>
      <c r="CA141" s="5" t="s">
        <v>16</v>
      </c>
      <c r="CB141" s="23" t="s">
        <v>17</v>
      </c>
      <c r="CC141" s="23" t="s">
        <v>18</v>
      </c>
      <c r="CD141" s="23" t="s">
        <v>19</v>
      </c>
      <c r="CE141" s="23" t="s">
        <v>20</v>
      </c>
      <c r="CF141" s="23" t="s">
        <v>21</v>
      </c>
      <c r="CG141" s="24" t="s">
        <v>22</v>
      </c>
      <c r="CH141" s="80"/>
      <c r="CI141" s="3" t="s">
        <v>16</v>
      </c>
      <c r="CJ141" s="1" t="s">
        <v>17</v>
      </c>
      <c r="CK141" s="1" t="s">
        <v>18</v>
      </c>
      <c r="CL141" s="1" t="s">
        <v>19</v>
      </c>
      <c r="CM141" s="1" t="s">
        <v>20</v>
      </c>
      <c r="CN141" s="1" t="s">
        <v>21</v>
      </c>
      <c r="CO141" s="4" t="s">
        <v>22</v>
      </c>
      <c r="CP141" s="80"/>
      <c r="CQ141" s="3" t="s">
        <v>16</v>
      </c>
      <c r="CR141" s="1" t="s">
        <v>17</v>
      </c>
      <c r="CS141" s="1" t="s">
        <v>18</v>
      </c>
      <c r="CT141" s="1" t="s">
        <v>19</v>
      </c>
      <c r="CU141" s="1" t="s">
        <v>20</v>
      </c>
      <c r="CV141" s="1" t="s">
        <v>21</v>
      </c>
      <c r="CW141" s="4" t="s">
        <v>22</v>
      </c>
      <c r="CX141" s="41"/>
      <c r="CY141" s="41"/>
      <c r="CZ141" s="41"/>
      <c r="DA141" s="41"/>
      <c r="DB141" s="41"/>
      <c r="DC141" s="41"/>
      <c r="DD141" s="41"/>
      <c r="DE141" s="41"/>
      <c r="DF141" s="41"/>
      <c r="DG141" s="41"/>
      <c r="DH141" s="41"/>
      <c r="DI141" s="41"/>
      <c r="DJ141" s="41"/>
      <c r="DK141" s="41"/>
      <c r="DL141" s="41"/>
      <c r="DM141" s="41"/>
      <c r="DN141" s="41"/>
      <c r="DO141" s="41"/>
      <c r="DP141" s="41"/>
      <c r="DQ141" s="41"/>
      <c r="DR141" s="41"/>
      <c r="DS141" s="41"/>
      <c r="DT141" s="41"/>
      <c r="DU141" s="41"/>
      <c r="DV141" s="41"/>
      <c r="DW141" s="41"/>
      <c r="DX141" s="41"/>
      <c r="DY141" s="41"/>
      <c r="DZ141" s="41"/>
      <c r="EA141" s="41"/>
      <c r="EB141" s="41"/>
      <c r="EC141" s="41"/>
      <c r="ED141" s="41"/>
      <c r="EE141" s="41"/>
      <c r="EF141" s="41"/>
      <c r="EG141" s="41"/>
      <c r="EH141" s="41"/>
      <c r="EI141" s="41"/>
      <c r="EJ141" s="41"/>
      <c r="EK141" s="41"/>
      <c r="EL141" s="41"/>
      <c r="EM141" s="41"/>
      <c r="EN141" s="41"/>
      <c r="EO141" s="41"/>
      <c r="EP141" s="41"/>
      <c r="EQ141" s="41"/>
      <c r="ER141" s="41"/>
      <c r="ES141" s="41"/>
      <c r="ET141" s="41"/>
      <c r="EU141" s="41"/>
      <c r="EV141" s="41"/>
      <c r="EW141" s="41"/>
      <c r="EX141" s="41"/>
      <c r="EY141" s="41"/>
      <c r="EZ141" s="41"/>
      <c r="FA141" s="41"/>
      <c r="FB141" s="41"/>
      <c r="FC141" s="41"/>
      <c r="FD141" s="41"/>
      <c r="FE141" s="41"/>
      <c r="FF141" s="41"/>
      <c r="FG141" s="41"/>
      <c r="FH141" s="41"/>
      <c r="FI141" s="41"/>
      <c r="FJ141" s="41"/>
      <c r="FK141" s="41"/>
      <c r="FL141" s="41"/>
      <c r="FM141" s="41"/>
      <c r="FN141" s="41"/>
      <c r="FO141" s="41"/>
      <c r="FP141" s="41"/>
      <c r="FQ141" s="41"/>
      <c r="FR141" s="41"/>
      <c r="FS141" s="41"/>
      <c r="FT141" s="41"/>
      <c r="FU141" s="41"/>
      <c r="FV141" s="41"/>
      <c r="FW141" s="41"/>
      <c r="FX141" s="41"/>
      <c r="FY141" s="41"/>
      <c r="FZ141" s="41"/>
      <c r="GA141" s="41"/>
      <c r="GB141" s="41"/>
      <c r="GC141" s="41"/>
      <c r="GD141" s="41"/>
      <c r="GE141" s="41"/>
      <c r="GF141" s="41"/>
      <c r="GG141" s="41"/>
      <c r="GH141" s="41"/>
      <c r="GI141" s="41"/>
      <c r="GJ141" s="41"/>
      <c r="GK141" s="41"/>
      <c r="GL141" s="41"/>
      <c r="GM141" s="41"/>
      <c r="GN141" s="41"/>
      <c r="GO141" s="41"/>
      <c r="GP141" s="41"/>
      <c r="GQ141" s="41"/>
      <c r="GR141" s="41"/>
      <c r="GS141" s="41"/>
      <c r="GT141" s="41"/>
      <c r="GU141" s="41"/>
      <c r="GV141" s="41"/>
      <c r="GW141" s="41"/>
      <c r="GX141" s="41"/>
      <c r="GY141" s="41"/>
      <c r="GZ141" s="41"/>
      <c r="HA141" s="41"/>
      <c r="HB141" s="41"/>
      <c r="HC141" s="41"/>
      <c r="HD141" s="41"/>
      <c r="HE141" s="41"/>
      <c r="HF141" s="41"/>
      <c r="HG141" s="41"/>
      <c r="HH141" s="41"/>
      <c r="HI141" s="41"/>
      <c r="HJ141" s="41"/>
      <c r="HK141" s="41"/>
      <c r="HL141" s="41"/>
      <c r="HM141" s="41"/>
      <c r="HN141" s="41"/>
      <c r="HO141" s="41"/>
      <c r="HP141" s="41"/>
      <c r="HQ141" s="41"/>
      <c r="HR141" s="41"/>
      <c r="HS141" s="41"/>
      <c r="HT141" s="41"/>
      <c r="HU141" s="41"/>
      <c r="HV141" s="41"/>
      <c r="HW141" s="41"/>
      <c r="HX141" s="41"/>
      <c r="HY141" s="41"/>
      <c r="HZ141" s="41"/>
      <c r="IA141" s="41"/>
      <c r="IB141" s="41"/>
      <c r="IC141" s="41"/>
      <c r="ID141" s="41"/>
      <c r="IE141" s="41"/>
      <c r="IF141" s="41"/>
      <c r="IG141" s="41"/>
    </row>
    <row r="142" spans="1:241" s="42" customFormat="1" x14ac:dyDescent="0.2">
      <c r="A142" s="40"/>
      <c r="B142" s="96" t="s">
        <v>177</v>
      </c>
      <c r="C142" s="112" t="s">
        <v>175</v>
      </c>
      <c r="D142" s="86" t="s">
        <v>185</v>
      </c>
      <c r="E142" s="47"/>
      <c r="F142" s="41"/>
      <c r="G142" s="2" t="s">
        <v>5</v>
      </c>
      <c r="H142" s="2" t="s">
        <v>5</v>
      </c>
      <c r="I142" s="2" t="s">
        <v>5</v>
      </c>
      <c r="J142" s="98">
        <v>153038</v>
      </c>
      <c r="K142" s="2">
        <v>153039</v>
      </c>
      <c r="L142" s="114">
        <v>153040</v>
      </c>
      <c r="M142" s="114">
        <v>153041</v>
      </c>
      <c r="N142" s="80"/>
      <c r="O142" s="2" t="s">
        <v>5</v>
      </c>
      <c r="P142" s="2" t="s">
        <v>5</v>
      </c>
      <c r="Q142" s="2" t="s">
        <v>5</v>
      </c>
      <c r="R142" s="2" t="s">
        <v>5</v>
      </c>
      <c r="S142" s="2" t="s">
        <v>5</v>
      </c>
      <c r="T142" s="2" t="s">
        <v>5</v>
      </c>
      <c r="U142" s="2">
        <v>153069</v>
      </c>
      <c r="V142" s="80"/>
      <c r="W142" s="2" t="s">
        <v>5</v>
      </c>
      <c r="X142" s="2" t="s">
        <v>5</v>
      </c>
      <c r="Y142" s="2" t="s">
        <v>5</v>
      </c>
      <c r="Z142" s="2" t="s">
        <v>5</v>
      </c>
      <c r="AA142" s="2" t="s">
        <v>5</v>
      </c>
      <c r="AB142" s="2" t="s">
        <v>5</v>
      </c>
      <c r="AC142" s="90">
        <v>153097</v>
      </c>
      <c r="AD142" s="82"/>
      <c r="AE142" s="2" t="s">
        <v>5</v>
      </c>
      <c r="AF142" s="2" t="s">
        <v>5</v>
      </c>
      <c r="AG142" s="2">
        <v>153128</v>
      </c>
      <c r="AH142" s="2">
        <v>153129</v>
      </c>
      <c r="AI142" s="2">
        <v>153130</v>
      </c>
      <c r="AJ142" s="2">
        <v>153131</v>
      </c>
      <c r="AK142" s="2">
        <v>153132</v>
      </c>
      <c r="AL142" s="80"/>
      <c r="AM142" s="2" t="s">
        <v>5</v>
      </c>
      <c r="AN142" s="2" t="s">
        <v>5</v>
      </c>
      <c r="AO142" s="2" t="s">
        <v>5</v>
      </c>
      <c r="AP142" s="2" t="s">
        <v>5</v>
      </c>
      <c r="AQ142" s="2">
        <v>153158</v>
      </c>
      <c r="AR142" s="2">
        <v>153159</v>
      </c>
      <c r="AS142" s="2">
        <v>153160</v>
      </c>
      <c r="AT142" s="80"/>
      <c r="AU142" s="2">
        <v>153189</v>
      </c>
      <c r="AV142" s="2">
        <v>153190</v>
      </c>
      <c r="AW142" s="2">
        <v>153191</v>
      </c>
      <c r="AX142" s="2">
        <v>153192</v>
      </c>
      <c r="AY142" s="2">
        <v>153193</v>
      </c>
      <c r="AZ142" s="2">
        <v>153194</v>
      </c>
      <c r="BA142" s="2">
        <v>153195</v>
      </c>
      <c r="BB142" s="82"/>
      <c r="BC142" s="2" t="s">
        <v>5</v>
      </c>
      <c r="BD142" s="2" t="s">
        <v>5</v>
      </c>
      <c r="BE142" s="2">
        <v>153219</v>
      </c>
      <c r="BF142" s="2">
        <v>153220</v>
      </c>
      <c r="BG142" s="2">
        <v>153221</v>
      </c>
      <c r="BH142" s="2">
        <v>153222</v>
      </c>
      <c r="BI142" s="2">
        <v>153223</v>
      </c>
      <c r="BJ142" s="80"/>
      <c r="BK142" s="2" t="s">
        <v>5</v>
      </c>
      <c r="BL142" s="2" t="s">
        <v>5</v>
      </c>
      <c r="BM142" s="2" t="s">
        <v>5</v>
      </c>
      <c r="BN142" s="2" t="s">
        <v>5</v>
      </c>
      <c r="BO142" s="2" t="s">
        <v>5</v>
      </c>
      <c r="BP142" s="2">
        <v>153250</v>
      </c>
      <c r="BQ142" s="2">
        <v>153251</v>
      </c>
      <c r="BR142" s="80"/>
      <c r="BS142" s="2" t="s">
        <v>5</v>
      </c>
      <c r="BT142" s="2">
        <v>153281</v>
      </c>
      <c r="BU142" s="2">
        <v>153282</v>
      </c>
      <c r="BV142" s="2">
        <v>153283</v>
      </c>
      <c r="BW142" s="2">
        <v>153284</v>
      </c>
      <c r="BX142" s="2">
        <v>153285</v>
      </c>
      <c r="BY142" s="2">
        <v>153286</v>
      </c>
      <c r="BZ142" s="82"/>
      <c r="CA142" s="2" t="s">
        <v>5</v>
      </c>
      <c r="CB142" s="2" t="s">
        <v>5</v>
      </c>
      <c r="CC142" s="2" t="s">
        <v>5</v>
      </c>
      <c r="CD142" s="2">
        <v>153311</v>
      </c>
      <c r="CE142" s="2">
        <v>153312</v>
      </c>
      <c r="CF142" s="2">
        <v>153313</v>
      </c>
      <c r="CG142" s="2">
        <v>153314</v>
      </c>
      <c r="CH142" s="80"/>
      <c r="CI142" s="2" t="s">
        <v>5</v>
      </c>
      <c r="CJ142" s="2" t="s">
        <v>5</v>
      </c>
      <c r="CK142" s="2" t="s">
        <v>5</v>
      </c>
      <c r="CL142" s="2" t="s">
        <v>5</v>
      </c>
      <c r="CM142" s="2" t="s">
        <v>5</v>
      </c>
      <c r="CN142" s="2" t="s">
        <v>5</v>
      </c>
      <c r="CO142" s="2">
        <v>153342</v>
      </c>
      <c r="CP142" s="80"/>
      <c r="CQ142" s="2" t="s">
        <v>5</v>
      </c>
      <c r="CR142" s="2">
        <v>153372</v>
      </c>
      <c r="CS142" s="2">
        <v>153373</v>
      </c>
      <c r="CT142" s="2">
        <v>153374</v>
      </c>
      <c r="CU142" s="2">
        <v>153375</v>
      </c>
      <c r="CV142" s="2">
        <v>153376</v>
      </c>
      <c r="CW142" s="2">
        <v>153377</v>
      </c>
      <c r="CX142" s="41"/>
      <c r="CY142" s="41"/>
      <c r="CZ142" s="41"/>
      <c r="DA142" s="41"/>
      <c r="DB142" s="41"/>
      <c r="DC142" s="41"/>
      <c r="DD142" s="41"/>
      <c r="DE142" s="41"/>
      <c r="DF142" s="41"/>
      <c r="DG142" s="41"/>
      <c r="DH142" s="41"/>
      <c r="DI142" s="41"/>
      <c r="DJ142" s="41"/>
      <c r="DK142" s="41"/>
      <c r="DL142" s="41"/>
      <c r="DM142" s="41"/>
      <c r="DN142" s="41"/>
      <c r="DO142" s="41"/>
      <c r="DP142" s="41"/>
      <c r="DQ142" s="41"/>
      <c r="DR142" s="41"/>
      <c r="DS142" s="41"/>
      <c r="DT142" s="41"/>
      <c r="DU142" s="41"/>
      <c r="DV142" s="41"/>
      <c r="DW142" s="41"/>
      <c r="DX142" s="41"/>
      <c r="DY142" s="41"/>
      <c r="DZ142" s="41"/>
      <c r="EA142" s="41"/>
      <c r="EB142" s="41"/>
      <c r="EC142" s="41"/>
      <c r="ED142" s="41"/>
      <c r="EE142" s="41"/>
      <c r="EF142" s="41"/>
      <c r="EG142" s="41"/>
      <c r="EH142" s="41"/>
      <c r="EI142" s="41"/>
      <c r="EJ142" s="41"/>
      <c r="EK142" s="41"/>
      <c r="EL142" s="41"/>
      <c r="EM142" s="41"/>
      <c r="EN142" s="41"/>
      <c r="EO142" s="41"/>
      <c r="EP142" s="41"/>
      <c r="EQ142" s="41"/>
      <c r="ER142" s="41"/>
      <c r="ES142" s="41"/>
      <c r="ET142" s="41"/>
      <c r="EU142" s="41"/>
      <c r="EV142" s="41"/>
      <c r="EW142" s="41"/>
      <c r="EX142" s="41"/>
      <c r="EY142" s="41"/>
      <c r="EZ142" s="41"/>
      <c r="FA142" s="41"/>
      <c r="FB142" s="41"/>
      <c r="FC142" s="41"/>
      <c r="FD142" s="41"/>
      <c r="FE142" s="41"/>
      <c r="FF142" s="41"/>
      <c r="FG142" s="41"/>
      <c r="FH142" s="41"/>
      <c r="FI142" s="41"/>
      <c r="FJ142" s="41"/>
      <c r="FK142" s="41"/>
      <c r="FL142" s="41"/>
      <c r="FM142" s="41"/>
      <c r="FN142" s="41"/>
      <c r="FO142" s="41"/>
      <c r="FP142" s="41"/>
      <c r="FQ142" s="41"/>
      <c r="FR142" s="41"/>
      <c r="FS142" s="41"/>
      <c r="FT142" s="41"/>
      <c r="FU142" s="41"/>
      <c r="FV142" s="41"/>
      <c r="FW142" s="41"/>
      <c r="FX142" s="41"/>
      <c r="FY142" s="41"/>
      <c r="FZ142" s="41"/>
      <c r="GA142" s="41"/>
      <c r="GB142" s="41"/>
      <c r="GC142" s="41"/>
      <c r="GD142" s="41"/>
      <c r="GE142" s="41"/>
      <c r="GF142" s="41"/>
      <c r="GG142" s="41"/>
      <c r="GH142" s="41"/>
      <c r="GI142" s="41"/>
      <c r="GJ142" s="41"/>
      <c r="GK142" s="41"/>
      <c r="GL142" s="41"/>
      <c r="GM142" s="41"/>
      <c r="GN142" s="41"/>
      <c r="GO142" s="41"/>
      <c r="GP142" s="41"/>
      <c r="GQ142" s="41"/>
      <c r="GR142" s="41"/>
      <c r="GS142" s="41"/>
      <c r="GT142" s="41"/>
      <c r="GU142" s="41"/>
      <c r="GV142" s="41"/>
      <c r="GW142" s="41"/>
      <c r="GX142" s="41"/>
      <c r="GY142" s="41"/>
      <c r="GZ142" s="41"/>
      <c r="HA142" s="41"/>
      <c r="HB142" s="41"/>
      <c r="HC142" s="41"/>
      <c r="HD142" s="41"/>
      <c r="HE142" s="41"/>
      <c r="HF142" s="41"/>
      <c r="HG142" s="41"/>
      <c r="HH142" s="41"/>
      <c r="HI142" s="41"/>
      <c r="HJ142" s="41"/>
      <c r="HK142" s="41"/>
      <c r="HL142" s="41"/>
      <c r="HM142" s="41"/>
      <c r="HN142" s="41"/>
      <c r="HO142" s="41"/>
      <c r="HP142" s="41"/>
      <c r="HQ142" s="41"/>
      <c r="HR142" s="41"/>
      <c r="HS142" s="41"/>
      <c r="HT142" s="41"/>
      <c r="HU142" s="41"/>
      <c r="HV142" s="41"/>
      <c r="HW142" s="41"/>
      <c r="HX142" s="41"/>
      <c r="HY142" s="41"/>
      <c r="HZ142" s="41"/>
      <c r="IA142" s="41"/>
      <c r="IB142" s="41"/>
      <c r="IC142" s="41"/>
      <c r="ID142" s="41"/>
      <c r="IE142" s="41"/>
      <c r="IF142" s="41"/>
      <c r="IG142" s="41"/>
    </row>
    <row r="143" spans="1:241" s="42" customFormat="1" x14ac:dyDescent="0.2">
      <c r="A143" s="40"/>
      <c r="B143" s="96" t="s">
        <v>179</v>
      </c>
      <c r="C143" s="86" t="s">
        <v>178</v>
      </c>
      <c r="D143" s="86" t="s">
        <v>186</v>
      </c>
      <c r="E143" s="47"/>
      <c r="F143" s="41"/>
      <c r="G143" s="2">
        <v>153042</v>
      </c>
      <c r="H143" s="2">
        <v>153043</v>
      </c>
      <c r="I143" s="2">
        <v>153044</v>
      </c>
      <c r="J143" s="2">
        <v>153045</v>
      </c>
      <c r="K143" s="87">
        <v>153046</v>
      </c>
      <c r="L143" s="2">
        <v>153047</v>
      </c>
      <c r="M143" s="2">
        <v>153048</v>
      </c>
      <c r="N143" s="80"/>
      <c r="O143" s="2">
        <v>153070</v>
      </c>
      <c r="P143" s="2">
        <v>153071</v>
      </c>
      <c r="Q143" s="2">
        <v>153072</v>
      </c>
      <c r="R143" s="2">
        <v>153073</v>
      </c>
      <c r="S143" s="2">
        <v>153074</v>
      </c>
      <c r="T143" s="2">
        <v>153075</v>
      </c>
      <c r="U143" s="90">
        <v>153076</v>
      </c>
      <c r="V143" s="80"/>
      <c r="W143" s="2">
        <v>153098</v>
      </c>
      <c r="X143" s="2">
        <v>153099</v>
      </c>
      <c r="Y143" s="2">
        <v>153100</v>
      </c>
      <c r="Z143" s="2">
        <v>153101</v>
      </c>
      <c r="AA143" s="2">
        <v>153102</v>
      </c>
      <c r="AB143" s="2">
        <v>153103</v>
      </c>
      <c r="AC143" s="2">
        <v>153104</v>
      </c>
      <c r="AD143" s="82"/>
      <c r="AE143" s="2">
        <v>153133</v>
      </c>
      <c r="AF143" s="2">
        <v>153134</v>
      </c>
      <c r="AG143" s="2">
        <v>153135</v>
      </c>
      <c r="AH143" s="2">
        <v>153136</v>
      </c>
      <c r="AI143" s="2">
        <v>153137</v>
      </c>
      <c r="AJ143" s="2">
        <v>153138</v>
      </c>
      <c r="AK143" s="2">
        <v>153139</v>
      </c>
      <c r="AL143" s="80"/>
      <c r="AM143" s="2">
        <v>153161</v>
      </c>
      <c r="AN143" s="90">
        <v>153162</v>
      </c>
      <c r="AO143" s="2">
        <v>153163</v>
      </c>
      <c r="AP143" s="2">
        <v>153164</v>
      </c>
      <c r="AQ143" s="2">
        <v>153165</v>
      </c>
      <c r="AR143" s="2">
        <v>153166</v>
      </c>
      <c r="AS143" s="2">
        <v>153167</v>
      </c>
      <c r="AT143" s="80"/>
      <c r="AU143" s="2">
        <v>153196</v>
      </c>
      <c r="AV143" s="2">
        <v>153197</v>
      </c>
      <c r="AW143" s="2">
        <v>153198</v>
      </c>
      <c r="AX143" s="2">
        <v>153199</v>
      </c>
      <c r="AY143" s="2">
        <v>153200</v>
      </c>
      <c r="AZ143" s="2">
        <v>153201</v>
      </c>
      <c r="BA143" s="2">
        <v>153202</v>
      </c>
      <c r="BB143" s="82"/>
      <c r="BC143" s="2">
        <v>153224</v>
      </c>
      <c r="BD143" s="2">
        <v>153225</v>
      </c>
      <c r="BE143" s="2">
        <v>153226</v>
      </c>
      <c r="BF143" s="2">
        <v>153227</v>
      </c>
      <c r="BG143" s="2">
        <v>153228</v>
      </c>
      <c r="BH143" s="87">
        <v>153229</v>
      </c>
      <c r="BI143" s="2">
        <v>153230</v>
      </c>
      <c r="BJ143" s="80"/>
      <c r="BK143" s="2">
        <v>153252</v>
      </c>
      <c r="BL143" s="2">
        <v>153253</v>
      </c>
      <c r="BM143" s="2">
        <v>153254</v>
      </c>
      <c r="BN143" s="2">
        <v>153255</v>
      </c>
      <c r="BO143" s="2">
        <v>153256</v>
      </c>
      <c r="BP143" s="2">
        <v>153257</v>
      </c>
      <c r="BQ143" s="2">
        <v>153258</v>
      </c>
      <c r="BR143" s="80"/>
      <c r="BS143" s="2">
        <v>153287</v>
      </c>
      <c r="BT143" s="2">
        <v>153288</v>
      </c>
      <c r="BU143" s="2">
        <v>153289</v>
      </c>
      <c r="BV143" s="2">
        <v>153290</v>
      </c>
      <c r="BW143" s="87">
        <v>153291</v>
      </c>
      <c r="BX143" s="2">
        <v>153292</v>
      </c>
      <c r="BY143" s="2">
        <v>153293</v>
      </c>
      <c r="BZ143" s="82"/>
      <c r="CA143" s="2">
        <v>153315</v>
      </c>
      <c r="CB143" s="2">
        <v>153316</v>
      </c>
      <c r="CC143" s="2">
        <v>153317</v>
      </c>
      <c r="CD143" s="2">
        <v>153318</v>
      </c>
      <c r="CE143" s="2">
        <v>153319</v>
      </c>
      <c r="CF143" s="2">
        <v>153320</v>
      </c>
      <c r="CG143" s="2">
        <v>153321</v>
      </c>
      <c r="CH143" s="80"/>
      <c r="CI143" s="2">
        <v>153343</v>
      </c>
      <c r="CJ143" s="2">
        <v>153344</v>
      </c>
      <c r="CK143" s="2">
        <v>153345</v>
      </c>
      <c r="CL143" s="2">
        <v>153346</v>
      </c>
      <c r="CM143" s="2">
        <v>153347</v>
      </c>
      <c r="CN143" s="2">
        <v>153348</v>
      </c>
      <c r="CO143" s="2">
        <v>153349</v>
      </c>
      <c r="CP143" s="80"/>
      <c r="CQ143" s="2">
        <v>153378</v>
      </c>
      <c r="CR143" s="2">
        <v>153379</v>
      </c>
      <c r="CS143" s="2">
        <v>153380</v>
      </c>
      <c r="CT143" s="2">
        <v>153381</v>
      </c>
      <c r="CU143" s="2">
        <v>153382</v>
      </c>
      <c r="CV143" s="87">
        <v>153383</v>
      </c>
      <c r="CW143" s="2">
        <v>153384</v>
      </c>
      <c r="CX143" s="41"/>
      <c r="CY143" s="41"/>
      <c r="CZ143" s="41"/>
      <c r="DA143" s="41"/>
      <c r="DB143" s="41"/>
      <c r="DC143" s="41"/>
      <c r="DD143" s="41"/>
      <c r="DE143" s="41"/>
      <c r="DF143" s="41"/>
      <c r="DG143" s="41"/>
      <c r="DH143" s="41"/>
      <c r="DI143" s="41"/>
      <c r="DJ143" s="41"/>
      <c r="DK143" s="41"/>
      <c r="DL143" s="41"/>
      <c r="DM143" s="41"/>
      <c r="DN143" s="41"/>
      <c r="DO143" s="41"/>
      <c r="DP143" s="41"/>
      <c r="DQ143" s="41"/>
      <c r="DR143" s="41"/>
      <c r="DS143" s="41"/>
      <c r="DT143" s="41"/>
      <c r="DU143" s="41"/>
      <c r="DV143" s="41"/>
      <c r="DW143" s="41"/>
      <c r="DX143" s="41"/>
      <c r="DY143" s="41"/>
      <c r="DZ143" s="41"/>
      <c r="EA143" s="41"/>
      <c r="EB143" s="41"/>
      <c r="EC143" s="41"/>
      <c r="ED143" s="41"/>
      <c r="EE143" s="41"/>
      <c r="EF143" s="41"/>
      <c r="EG143" s="41"/>
      <c r="EH143" s="41"/>
      <c r="EI143" s="41"/>
      <c r="EJ143" s="41"/>
      <c r="EK143" s="41"/>
      <c r="EL143" s="41"/>
      <c r="EM143" s="41"/>
      <c r="EN143" s="41"/>
      <c r="EO143" s="41"/>
      <c r="EP143" s="41"/>
      <c r="EQ143" s="41"/>
      <c r="ER143" s="41"/>
      <c r="ES143" s="41"/>
      <c r="ET143" s="41"/>
      <c r="EU143" s="41"/>
      <c r="EV143" s="41"/>
      <c r="EW143" s="41"/>
      <c r="EX143" s="41"/>
      <c r="EY143" s="41"/>
      <c r="EZ143" s="41"/>
      <c r="FA143" s="41"/>
      <c r="FB143" s="41"/>
      <c r="FC143" s="41"/>
      <c r="FD143" s="41"/>
      <c r="FE143" s="41"/>
      <c r="FF143" s="41"/>
      <c r="FG143" s="41"/>
      <c r="FH143" s="41"/>
      <c r="FI143" s="41"/>
      <c r="FJ143" s="41"/>
      <c r="FK143" s="41"/>
      <c r="FL143" s="41"/>
      <c r="FM143" s="41"/>
      <c r="FN143" s="41"/>
      <c r="FO143" s="41"/>
      <c r="FP143" s="41"/>
      <c r="FQ143" s="41"/>
      <c r="FR143" s="41"/>
      <c r="FS143" s="41"/>
      <c r="FT143" s="41"/>
      <c r="FU143" s="41"/>
      <c r="FV143" s="41"/>
      <c r="FW143" s="41"/>
      <c r="FX143" s="41"/>
      <c r="FY143" s="41"/>
      <c r="FZ143" s="41"/>
      <c r="GA143" s="41"/>
      <c r="GB143" s="41"/>
      <c r="GC143" s="41"/>
      <c r="GD143" s="41"/>
      <c r="GE143" s="41"/>
      <c r="GF143" s="41"/>
      <c r="GG143" s="41"/>
      <c r="GH143" s="41"/>
      <c r="GI143" s="41"/>
      <c r="GJ143" s="41"/>
      <c r="GK143" s="41"/>
      <c r="GL143" s="41"/>
      <c r="GM143" s="41"/>
      <c r="GN143" s="41"/>
      <c r="GO143" s="41"/>
      <c r="GP143" s="41"/>
      <c r="GQ143" s="41"/>
      <c r="GR143" s="41"/>
      <c r="GS143" s="41"/>
      <c r="GT143" s="41"/>
      <c r="GU143" s="41"/>
      <c r="GV143" s="41"/>
      <c r="GW143" s="41"/>
      <c r="GX143" s="41"/>
      <c r="GY143" s="41"/>
      <c r="GZ143" s="41"/>
      <c r="HA143" s="41"/>
      <c r="HB143" s="41"/>
      <c r="HC143" s="41"/>
      <c r="HD143" s="41"/>
      <c r="HE143" s="41"/>
      <c r="HF143" s="41"/>
      <c r="HG143" s="41"/>
      <c r="HH143" s="41"/>
      <c r="HI143" s="41"/>
      <c r="HJ143" s="41"/>
      <c r="HK143" s="41"/>
      <c r="HL143" s="41"/>
      <c r="HM143" s="41"/>
      <c r="HN143" s="41"/>
      <c r="HO143" s="41"/>
      <c r="HP143" s="41"/>
      <c r="HQ143" s="41"/>
      <c r="HR143" s="41"/>
      <c r="HS143" s="41"/>
      <c r="HT143" s="41"/>
      <c r="HU143" s="41"/>
      <c r="HV143" s="41"/>
      <c r="HW143" s="41"/>
      <c r="HX143" s="41"/>
      <c r="HY143" s="41"/>
      <c r="HZ143" s="41"/>
      <c r="IA143" s="41"/>
      <c r="IB143" s="41"/>
      <c r="IC143" s="41"/>
      <c r="ID143" s="41"/>
      <c r="IE143" s="41"/>
      <c r="IF143" s="41"/>
      <c r="IG143" s="41"/>
    </row>
    <row r="144" spans="1:241" s="42" customFormat="1" x14ac:dyDescent="0.2">
      <c r="A144" s="40"/>
      <c r="B144" s="110" t="s">
        <v>170</v>
      </c>
      <c r="C144" s="86" t="s">
        <v>180</v>
      </c>
      <c r="D144" s="86" t="s">
        <v>187</v>
      </c>
      <c r="E144" s="47"/>
      <c r="F144" s="41"/>
      <c r="G144" s="2">
        <v>153049</v>
      </c>
      <c r="H144" s="2">
        <v>153050</v>
      </c>
      <c r="I144" s="2">
        <v>153051</v>
      </c>
      <c r="J144" s="2">
        <v>153052</v>
      </c>
      <c r="K144" s="2">
        <v>153053</v>
      </c>
      <c r="L144" s="2">
        <v>153054</v>
      </c>
      <c r="M144" s="2">
        <v>153055</v>
      </c>
      <c r="N144" s="80"/>
      <c r="O144" s="2">
        <v>153077</v>
      </c>
      <c r="P144" s="90">
        <v>153078</v>
      </c>
      <c r="Q144" s="2">
        <v>153079</v>
      </c>
      <c r="R144" s="2">
        <v>153080</v>
      </c>
      <c r="S144" s="2">
        <v>153081</v>
      </c>
      <c r="T144" s="79">
        <v>153082</v>
      </c>
      <c r="U144" s="2">
        <v>153083</v>
      </c>
      <c r="V144" s="80"/>
      <c r="W144" s="2">
        <v>153105</v>
      </c>
      <c r="X144" s="2">
        <v>153106</v>
      </c>
      <c r="Y144" s="90">
        <v>153107</v>
      </c>
      <c r="Z144" s="2">
        <v>153108</v>
      </c>
      <c r="AA144" s="2">
        <v>153109</v>
      </c>
      <c r="AB144" s="2">
        <v>153110</v>
      </c>
      <c r="AC144" s="2">
        <v>153111</v>
      </c>
      <c r="AD144" s="82"/>
      <c r="AE144" s="2">
        <v>153140</v>
      </c>
      <c r="AF144" s="2">
        <v>153141</v>
      </c>
      <c r="AG144" s="79">
        <v>153142</v>
      </c>
      <c r="AH144" s="2">
        <v>153143</v>
      </c>
      <c r="AI144" s="2">
        <v>153144</v>
      </c>
      <c r="AJ144" s="2">
        <v>153145</v>
      </c>
      <c r="AK144" s="2">
        <v>153146</v>
      </c>
      <c r="AL144" s="80"/>
      <c r="AM144" s="2">
        <v>153168</v>
      </c>
      <c r="AN144" s="2">
        <v>153169</v>
      </c>
      <c r="AO144" s="2">
        <v>153170</v>
      </c>
      <c r="AP144" s="2">
        <v>153171</v>
      </c>
      <c r="AQ144" s="2">
        <v>153172</v>
      </c>
      <c r="AR144" s="2">
        <v>153173</v>
      </c>
      <c r="AS144" s="2">
        <v>153174</v>
      </c>
      <c r="AT144" s="80"/>
      <c r="AU144" s="2">
        <v>153203</v>
      </c>
      <c r="AV144" s="87">
        <v>153204</v>
      </c>
      <c r="AW144" s="2">
        <v>153205</v>
      </c>
      <c r="AX144" s="2">
        <v>153206</v>
      </c>
      <c r="AY144" s="2">
        <v>153207</v>
      </c>
      <c r="AZ144" s="2">
        <v>153208</v>
      </c>
      <c r="BA144" s="2">
        <v>153209</v>
      </c>
      <c r="BB144" s="82"/>
      <c r="BC144" s="2">
        <v>153231</v>
      </c>
      <c r="BD144" s="2">
        <v>153232</v>
      </c>
      <c r="BE144" s="2">
        <v>153233</v>
      </c>
      <c r="BF144" s="2">
        <v>153234</v>
      </c>
      <c r="BG144" s="2">
        <v>153235</v>
      </c>
      <c r="BH144" s="2">
        <v>153236</v>
      </c>
      <c r="BI144" s="2">
        <v>153237</v>
      </c>
      <c r="BJ144" s="80"/>
      <c r="BK144" s="2">
        <v>153259</v>
      </c>
      <c r="BL144" s="2">
        <v>153260</v>
      </c>
      <c r="BM144" s="2">
        <v>153261</v>
      </c>
      <c r="BN144" s="2">
        <v>153262</v>
      </c>
      <c r="BO144" s="2">
        <v>153263</v>
      </c>
      <c r="BP144" s="2">
        <v>153264</v>
      </c>
      <c r="BQ144" s="2">
        <v>153265</v>
      </c>
      <c r="BR144" s="80"/>
      <c r="BS144" s="2">
        <v>153294</v>
      </c>
      <c r="BT144" s="2">
        <v>153295</v>
      </c>
      <c r="BU144" s="2">
        <v>153296</v>
      </c>
      <c r="BV144" s="2">
        <v>153297</v>
      </c>
      <c r="BW144" s="2">
        <v>153298</v>
      </c>
      <c r="BX144" s="2">
        <v>153299</v>
      </c>
      <c r="BY144" s="2">
        <v>153300</v>
      </c>
      <c r="BZ144" s="82"/>
      <c r="CA144" s="2">
        <v>153322</v>
      </c>
      <c r="CB144" s="2">
        <v>153323</v>
      </c>
      <c r="CC144" s="2">
        <v>153324</v>
      </c>
      <c r="CD144" s="2">
        <v>153325</v>
      </c>
      <c r="CE144" s="2">
        <v>153326</v>
      </c>
      <c r="CF144" s="2">
        <v>153327</v>
      </c>
      <c r="CG144" s="2">
        <v>153328</v>
      </c>
      <c r="CH144" s="80"/>
      <c r="CI144" s="2">
        <v>153350</v>
      </c>
      <c r="CJ144" s="2">
        <v>153351</v>
      </c>
      <c r="CK144" s="87">
        <v>153352</v>
      </c>
      <c r="CL144" s="2">
        <v>153353</v>
      </c>
      <c r="CM144" s="2">
        <v>153354</v>
      </c>
      <c r="CN144" s="2">
        <v>153355</v>
      </c>
      <c r="CO144" s="2">
        <v>153356</v>
      </c>
      <c r="CP144" s="80"/>
      <c r="CQ144" s="2">
        <v>153385</v>
      </c>
      <c r="CR144" s="2">
        <v>153386</v>
      </c>
      <c r="CS144" s="2">
        <v>153387</v>
      </c>
      <c r="CT144" s="2">
        <v>153388</v>
      </c>
      <c r="CU144" s="2">
        <v>153389</v>
      </c>
      <c r="CV144" s="2">
        <v>153390</v>
      </c>
      <c r="CW144" s="2">
        <v>153391</v>
      </c>
      <c r="CX144" s="41"/>
      <c r="CY144" s="41"/>
      <c r="CZ144" s="41"/>
      <c r="DA144" s="41"/>
      <c r="DB144" s="41"/>
      <c r="DC144" s="41"/>
      <c r="DD144" s="41"/>
      <c r="DE144" s="41"/>
      <c r="DF144" s="41"/>
      <c r="DG144" s="41"/>
      <c r="DH144" s="41"/>
      <c r="DI144" s="41"/>
      <c r="DJ144" s="41"/>
      <c r="DK144" s="41"/>
      <c r="DL144" s="41"/>
      <c r="DM144" s="41"/>
      <c r="DN144" s="41"/>
      <c r="DO144" s="41"/>
      <c r="DP144" s="41"/>
      <c r="DQ144" s="41"/>
      <c r="DR144" s="41"/>
      <c r="DS144" s="41"/>
      <c r="DT144" s="41"/>
      <c r="DU144" s="41"/>
      <c r="DV144" s="41"/>
      <c r="DW144" s="41"/>
      <c r="DX144" s="41"/>
      <c r="DY144" s="41"/>
      <c r="DZ144" s="41"/>
      <c r="EA144" s="41"/>
      <c r="EB144" s="41"/>
      <c r="EC144" s="41"/>
      <c r="ED144" s="41"/>
      <c r="EE144" s="41"/>
      <c r="EF144" s="41"/>
      <c r="EG144" s="41"/>
      <c r="EH144" s="41"/>
      <c r="EI144" s="41"/>
      <c r="EJ144" s="41"/>
      <c r="EK144" s="41"/>
      <c r="EL144" s="41"/>
      <c r="EM144" s="41"/>
      <c r="EN144" s="41"/>
      <c r="EO144" s="41"/>
      <c r="EP144" s="41"/>
      <c r="EQ144" s="41"/>
      <c r="ER144" s="41"/>
      <c r="ES144" s="41"/>
      <c r="ET144" s="41"/>
      <c r="EU144" s="41"/>
      <c r="EV144" s="41"/>
      <c r="EW144" s="41"/>
      <c r="EX144" s="41"/>
      <c r="EY144" s="41"/>
      <c r="EZ144" s="41"/>
      <c r="FA144" s="41"/>
      <c r="FB144" s="41"/>
      <c r="FC144" s="41"/>
      <c r="FD144" s="41"/>
      <c r="FE144" s="41"/>
      <c r="FF144" s="41"/>
      <c r="FG144" s="41"/>
      <c r="FH144" s="41"/>
      <c r="FI144" s="41"/>
      <c r="FJ144" s="41"/>
      <c r="FK144" s="41"/>
      <c r="FL144" s="41"/>
      <c r="FM144" s="41"/>
      <c r="FN144" s="41"/>
      <c r="FO144" s="41"/>
      <c r="FP144" s="41"/>
      <c r="FQ144" s="41"/>
      <c r="FR144" s="41"/>
      <c r="FS144" s="41"/>
      <c r="FT144" s="41"/>
      <c r="FU144" s="41"/>
      <c r="FV144" s="41"/>
      <c r="FW144" s="41"/>
      <c r="FX144" s="41"/>
      <c r="FY144" s="41"/>
      <c r="FZ144" s="41"/>
      <c r="GA144" s="41"/>
      <c r="GB144" s="41"/>
      <c r="GC144" s="41"/>
      <c r="GD144" s="41"/>
      <c r="GE144" s="41"/>
      <c r="GF144" s="41"/>
      <c r="GG144" s="41"/>
      <c r="GH144" s="41"/>
      <c r="GI144" s="41"/>
      <c r="GJ144" s="41"/>
      <c r="GK144" s="41"/>
      <c r="GL144" s="41"/>
      <c r="GM144" s="41"/>
      <c r="GN144" s="41"/>
      <c r="GO144" s="41"/>
      <c r="GP144" s="41"/>
      <c r="GQ144" s="41"/>
      <c r="GR144" s="41"/>
      <c r="GS144" s="41"/>
      <c r="GT144" s="41"/>
      <c r="GU144" s="41"/>
      <c r="GV144" s="41"/>
      <c r="GW144" s="41"/>
      <c r="GX144" s="41"/>
      <c r="GY144" s="41"/>
      <c r="GZ144" s="41"/>
      <c r="HA144" s="41"/>
      <c r="HB144" s="41"/>
      <c r="HC144" s="41"/>
      <c r="HD144" s="41"/>
      <c r="HE144" s="41"/>
      <c r="HF144" s="41"/>
      <c r="HG144" s="41"/>
      <c r="HH144" s="41"/>
      <c r="HI144" s="41"/>
      <c r="HJ144" s="41"/>
      <c r="HK144" s="41"/>
      <c r="HL144" s="41"/>
      <c r="HM144" s="41"/>
      <c r="HN144" s="41"/>
      <c r="HO144" s="41"/>
      <c r="HP144" s="41"/>
      <c r="HQ144" s="41"/>
      <c r="HR144" s="41"/>
      <c r="HS144" s="41"/>
      <c r="HT144" s="41"/>
      <c r="HU144" s="41"/>
      <c r="HV144" s="41"/>
      <c r="HW144" s="41"/>
      <c r="HX144" s="41"/>
      <c r="HY144" s="41"/>
      <c r="HZ144" s="41"/>
      <c r="IA144" s="41"/>
      <c r="IB144" s="41"/>
      <c r="IC144" s="41"/>
      <c r="ID144" s="41"/>
      <c r="IE144" s="41"/>
      <c r="IF144" s="41"/>
      <c r="IG144" s="41"/>
    </row>
    <row r="145" spans="1:241" s="42" customFormat="1" x14ac:dyDescent="0.2">
      <c r="A145" s="40"/>
      <c r="B145" s="110" t="s">
        <v>171</v>
      </c>
      <c r="C145" s="86" t="s">
        <v>181</v>
      </c>
      <c r="D145" s="86" t="s">
        <v>188</v>
      </c>
      <c r="E145" s="47"/>
      <c r="F145" s="41"/>
      <c r="G145" s="2">
        <v>153056</v>
      </c>
      <c r="H145" s="2">
        <v>153057</v>
      </c>
      <c r="I145" s="2">
        <v>153058</v>
      </c>
      <c r="J145" s="2">
        <v>153059</v>
      </c>
      <c r="K145" s="2">
        <v>153060</v>
      </c>
      <c r="L145" s="2">
        <v>153061</v>
      </c>
      <c r="M145" s="2">
        <v>153062</v>
      </c>
      <c r="N145" s="80"/>
      <c r="O145" s="2">
        <v>153084</v>
      </c>
      <c r="P145" s="2">
        <v>153085</v>
      </c>
      <c r="Q145" s="90">
        <v>153086</v>
      </c>
      <c r="R145" s="2">
        <v>153087</v>
      </c>
      <c r="S145" s="90">
        <v>153088</v>
      </c>
      <c r="T145" s="2">
        <v>153089</v>
      </c>
      <c r="U145" s="2">
        <v>153090</v>
      </c>
      <c r="V145" s="80"/>
      <c r="W145" s="2">
        <v>153112</v>
      </c>
      <c r="X145" s="2">
        <v>153113</v>
      </c>
      <c r="Y145" s="2">
        <v>153114</v>
      </c>
      <c r="Z145" s="2">
        <v>153115</v>
      </c>
      <c r="AA145" s="2">
        <v>153116</v>
      </c>
      <c r="AB145" s="2">
        <v>153117</v>
      </c>
      <c r="AC145" s="2">
        <v>153118</v>
      </c>
      <c r="AD145" s="82"/>
      <c r="AE145" s="2">
        <v>153147</v>
      </c>
      <c r="AF145" s="2">
        <v>153148</v>
      </c>
      <c r="AG145" s="2">
        <v>153149</v>
      </c>
      <c r="AH145" s="2">
        <v>153150</v>
      </c>
      <c r="AI145" s="2">
        <v>153151</v>
      </c>
      <c r="AJ145" s="2">
        <v>153152</v>
      </c>
      <c r="AK145" s="2">
        <v>153153</v>
      </c>
      <c r="AL145" s="80"/>
      <c r="AM145" s="2">
        <v>153175</v>
      </c>
      <c r="AN145" s="2">
        <v>153176</v>
      </c>
      <c r="AO145" s="2">
        <v>153177</v>
      </c>
      <c r="AP145" s="2">
        <v>153178</v>
      </c>
      <c r="AQ145" s="2">
        <v>153179</v>
      </c>
      <c r="AR145" s="2">
        <v>153180</v>
      </c>
      <c r="AS145" s="2">
        <v>153181</v>
      </c>
      <c r="AT145" s="80"/>
      <c r="AU145" s="2">
        <v>153210</v>
      </c>
      <c r="AV145" s="2">
        <v>153211</v>
      </c>
      <c r="AW145" s="2">
        <v>153212</v>
      </c>
      <c r="AX145" s="2">
        <v>153213</v>
      </c>
      <c r="AY145" s="2">
        <v>153214</v>
      </c>
      <c r="AZ145" s="2">
        <v>153215</v>
      </c>
      <c r="BA145" s="2">
        <v>153216</v>
      </c>
      <c r="BB145" s="82"/>
      <c r="BC145" s="2">
        <v>153238</v>
      </c>
      <c r="BD145" s="2">
        <v>153239</v>
      </c>
      <c r="BE145" s="2">
        <v>153240</v>
      </c>
      <c r="BF145" s="2">
        <v>153241</v>
      </c>
      <c r="BG145" s="2">
        <v>153242</v>
      </c>
      <c r="BH145" s="2">
        <v>153243</v>
      </c>
      <c r="BI145" s="2">
        <v>153244</v>
      </c>
      <c r="BJ145" s="80"/>
      <c r="BK145" s="2">
        <v>153266</v>
      </c>
      <c r="BL145" s="2">
        <v>153267</v>
      </c>
      <c r="BM145" s="2">
        <v>153268</v>
      </c>
      <c r="BN145" s="2">
        <v>153269</v>
      </c>
      <c r="BO145" s="87">
        <v>153270</v>
      </c>
      <c r="BP145" s="2">
        <v>153271</v>
      </c>
      <c r="BQ145" s="2">
        <v>153272</v>
      </c>
      <c r="BR145" s="80"/>
      <c r="BS145" s="2">
        <v>153301</v>
      </c>
      <c r="BT145" s="2">
        <v>153302</v>
      </c>
      <c r="BU145" s="2">
        <v>153303</v>
      </c>
      <c r="BV145" s="2">
        <v>153304</v>
      </c>
      <c r="BW145" s="2">
        <v>153305</v>
      </c>
      <c r="BX145" s="2">
        <v>153306</v>
      </c>
      <c r="BY145" s="2">
        <v>153307</v>
      </c>
      <c r="BZ145" s="82"/>
      <c r="CA145" s="2">
        <v>153329</v>
      </c>
      <c r="CB145" s="2">
        <v>153330</v>
      </c>
      <c r="CC145" s="2">
        <v>153331</v>
      </c>
      <c r="CD145" s="2">
        <v>153332</v>
      </c>
      <c r="CE145" s="2">
        <v>153333</v>
      </c>
      <c r="CF145" s="2">
        <v>153334</v>
      </c>
      <c r="CG145" s="2">
        <v>153335</v>
      </c>
      <c r="CH145" s="80"/>
      <c r="CI145" s="2">
        <v>153357</v>
      </c>
      <c r="CJ145" s="2">
        <v>153358</v>
      </c>
      <c r="CK145" s="2">
        <v>153359</v>
      </c>
      <c r="CL145" s="2">
        <v>153360</v>
      </c>
      <c r="CM145" s="2">
        <v>153361</v>
      </c>
      <c r="CN145" s="2">
        <v>153362</v>
      </c>
      <c r="CO145" s="87">
        <v>153363</v>
      </c>
      <c r="CP145" s="80"/>
      <c r="CQ145" s="2">
        <v>153392</v>
      </c>
      <c r="CR145" s="2">
        <v>153393</v>
      </c>
      <c r="CS145" s="2">
        <v>153394</v>
      </c>
      <c r="CT145" s="2">
        <v>153395</v>
      </c>
      <c r="CU145" s="2">
        <v>153396</v>
      </c>
      <c r="CV145" s="2">
        <v>153397</v>
      </c>
      <c r="CW145" s="2">
        <v>153398</v>
      </c>
      <c r="CX145" s="41"/>
      <c r="CY145" s="41"/>
      <c r="CZ145" s="41"/>
      <c r="DA145" s="41"/>
      <c r="DB145" s="41"/>
      <c r="DC145" s="41"/>
      <c r="DD145" s="41"/>
      <c r="DE145" s="41"/>
      <c r="DF145" s="41"/>
      <c r="DG145" s="41"/>
      <c r="DH145" s="41"/>
      <c r="DI145" s="41"/>
      <c r="DJ145" s="41"/>
      <c r="DK145" s="41"/>
      <c r="DL145" s="41"/>
      <c r="DM145" s="41"/>
      <c r="DN145" s="41"/>
      <c r="DO145" s="41"/>
      <c r="DP145" s="41"/>
      <c r="DQ145" s="41"/>
      <c r="DR145" s="41"/>
      <c r="DS145" s="41"/>
      <c r="DT145" s="41"/>
      <c r="DU145" s="41"/>
      <c r="DV145" s="41"/>
      <c r="DW145" s="41"/>
      <c r="DX145" s="41"/>
      <c r="DY145" s="41"/>
      <c r="DZ145" s="41"/>
      <c r="EA145" s="41"/>
      <c r="EB145" s="41"/>
      <c r="EC145" s="41"/>
      <c r="ED145" s="41"/>
      <c r="EE145" s="41"/>
      <c r="EF145" s="41"/>
      <c r="EG145" s="41"/>
      <c r="EH145" s="41"/>
      <c r="EI145" s="41"/>
      <c r="EJ145" s="41"/>
      <c r="EK145" s="41"/>
      <c r="EL145" s="41"/>
      <c r="EM145" s="41"/>
      <c r="EN145" s="41"/>
      <c r="EO145" s="41"/>
      <c r="EP145" s="41"/>
      <c r="EQ145" s="41"/>
      <c r="ER145" s="41"/>
      <c r="ES145" s="41"/>
      <c r="ET145" s="41"/>
      <c r="EU145" s="41"/>
      <c r="EV145" s="41"/>
      <c r="EW145" s="41"/>
      <c r="EX145" s="41"/>
      <c r="EY145" s="41"/>
      <c r="EZ145" s="41"/>
      <c r="FA145" s="41"/>
      <c r="FB145" s="41"/>
      <c r="FC145" s="41"/>
      <c r="FD145" s="41"/>
      <c r="FE145" s="41"/>
      <c r="FF145" s="41"/>
      <c r="FG145" s="41"/>
      <c r="FH145" s="41"/>
      <c r="FI145" s="41"/>
      <c r="FJ145" s="41"/>
      <c r="FK145" s="41"/>
      <c r="FL145" s="41"/>
      <c r="FM145" s="41"/>
      <c r="FN145" s="41"/>
      <c r="FO145" s="41"/>
      <c r="FP145" s="41"/>
      <c r="FQ145" s="41"/>
      <c r="FR145" s="41"/>
      <c r="FS145" s="41"/>
      <c r="FT145" s="41"/>
      <c r="FU145" s="41"/>
      <c r="FV145" s="41"/>
      <c r="FW145" s="41"/>
      <c r="FX145" s="41"/>
      <c r="FY145" s="41"/>
      <c r="FZ145" s="41"/>
      <c r="GA145" s="41"/>
      <c r="GB145" s="41"/>
      <c r="GC145" s="41"/>
      <c r="GD145" s="41"/>
      <c r="GE145" s="41"/>
      <c r="GF145" s="41"/>
      <c r="GG145" s="41"/>
      <c r="GH145" s="41"/>
      <c r="GI145" s="41"/>
      <c r="GJ145" s="41"/>
      <c r="GK145" s="41"/>
      <c r="GL145" s="41"/>
      <c r="GM145" s="41"/>
      <c r="GN145" s="41"/>
      <c r="GO145" s="41"/>
      <c r="GP145" s="41"/>
      <c r="GQ145" s="41"/>
      <c r="GR145" s="41"/>
      <c r="GS145" s="41"/>
      <c r="GT145" s="41"/>
      <c r="GU145" s="41"/>
      <c r="GV145" s="41"/>
      <c r="GW145" s="41"/>
      <c r="GX145" s="41"/>
      <c r="GY145" s="41"/>
      <c r="GZ145" s="41"/>
      <c r="HA145" s="41"/>
      <c r="HB145" s="41"/>
      <c r="HC145" s="41"/>
      <c r="HD145" s="41"/>
      <c r="HE145" s="41"/>
      <c r="HF145" s="41"/>
      <c r="HG145" s="41"/>
      <c r="HH145" s="41"/>
      <c r="HI145" s="41"/>
      <c r="HJ145" s="41"/>
      <c r="HK145" s="41"/>
      <c r="HL145" s="41"/>
      <c r="HM145" s="41"/>
      <c r="HN145" s="41"/>
      <c r="HO145" s="41"/>
      <c r="HP145" s="41"/>
      <c r="HQ145" s="41"/>
      <c r="HR145" s="41"/>
      <c r="HS145" s="41"/>
      <c r="HT145" s="41"/>
      <c r="HU145" s="41"/>
      <c r="HV145" s="41"/>
      <c r="HW145" s="41"/>
      <c r="HX145" s="41"/>
      <c r="HY145" s="41"/>
      <c r="HZ145" s="41"/>
      <c r="IA145" s="41"/>
      <c r="IB145" s="41"/>
      <c r="IC145" s="41"/>
      <c r="ID145" s="41"/>
      <c r="IE145" s="41"/>
      <c r="IF145" s="41"/>
      <c r="IG145" s="41"/>
    </row>
    <row r="146" spans="1:241" s="42" customFormat="1" x14ac:dyDescent="0.2">
      <c r="A146" s="40"/>
      <c r="B146" s="110" t="s">
        <v>172</v>
      </c>
      <c r="C146" s="88" t="s">
        <v>182</v>
      </c>
      <c r="D146" s="88" t="s">
        <v>189</v>
      </c>
      <c r="E146" s="45"/>
      <c r="F146" s="41"/>
      <c r="G146" s="2">
        <v>153063</v>
      </c>
      <c r="H146" s="2">
        <v>153064</v>
      </c>
      <c r="I146" s="2">
        <v>153065</v>
      </c>
      <c r="J146" s="2">
        <v>153066</v>
      </c>
      <c r="K146" s="2">
        <v>153067</v>
      </c>
      <c r="L146" s="2">
        <v>153068</v>
      </c>
      <c r="M146" s="2" t="s">
        <v>5</v>
      </c>
      <c r="N146" s="80"/>
      <c r="O146" s="2">
        <v>153091</v>
      </c>
      <c r="P146" s="2">
        <v>153092</v>
      </c>
      <c r="Q146" s="2">
        <v>153093</v>
      </c>
      <c r="R146" s="90">
        <v>153094</v>
      </c>
      <c r="S146" s="91">
        <v>153095</v>
      </c>
      <c r="T146" s="2">
        <v>153096</v>
      </c>
      <c r="U146" s="2" t="s">
        <v>5</v>
      </c>
      <c r="V146" s="80"/>
      <c r="W146" s="2">
        <v>153119</v>
      </c>
      <c r="X146" s="2">
        <v>153120</v>
      </c>
      <c r="Y146" s="2">
        <v>153121</v>
      </c>
      <c r="Z146" s="2">
        <v>153122</v>
      </c>
      <c r="AA146" s="2">
        <v>153123</v>
      </c>
      <c r="AB146" s="2">
        <v>153124</v>
      </c>
      <c r="AC146" s="2">
        <v>153125</v>
      </c>
      <c r="AD146" s="82"/>
      <c r="AE146" s="2">
        <v>153154</v>
      </c>
      <c r="AF146" s="2">
        <v>153155</v>
      </c>
      <c r="AG146" s="2">
        <v>153156</v>
      </c>
      <c r="AH146" s="2">
        <v>153157</v>
      </c>
      <c r="AI146" s="2" t="s">
        <v>5</v>
      </c>
      <c r="AJ146" s="2" t="s">
        <v>5</v>
      </c>
      <c r="AK146" s="2" t="s">
        <v>5</v>
      </c>
      <c r="AL146" s="80"/>
      <c r="AM146" s="2">
        <v>153182</v>
      </c>
      <c r="AN146" s="2">
        <v>153183</v>
      </c>
      <c r="AO146" s="2">
        <v>153184</v>
      </c>
      <c r="AP146" s="2">
        <v>153185</v>
      </c>
      <c r="AQ146" s="2">
        <v>153186</v>
      </c>
      <c r="AR146" s="79">
        <v>153187</v>
      </c>
      <c r="AS146" s="2">
        <v>153188</v>
      </c>
      <c r="AT146" s="80"/>
      <c r="AU146" s="2">
        <v>153217</v>
      </c>
      <c r="AV146" s="87">
        <v>153218</v>
      </c>
      <c r="AW146" s="2" t="s">
        <v>5</v>
      </c>
      <c r="AX146" s="2" t="s">
        <v>5</v>
      </c>
      <c r="AY146" s="2" t="s">
        <v>5</v>
      </c>
      <c r="AZ146" s="2" t="s">
        <v>5</v>
      </c>
      <c r="BA146" s="2" t="s">
        <v>5</v>
      </c>
      <c r="BB146" s="82"/>
      <c r="BC146" s="2">
        <v>153245</v>
      </c>
      <c r="BD146" s="2">
        <v>153246</v>
      </c>
      <c r="BE146" s="2">
        <v>153247</v>
      </c>
      <c r="BF146" s="2">
        <v>153248</v>
      </c>
      <c r="BG146" s="2">
        <v>153249</v>
      </c>
      <c r="BH146" s="2" t="s">
        <v>5</v>
      </c>
      <c r="BI146" s="2" t="s">
        <v>5</v>
      </c>
      <c r="BJ146" s="80"/>
      <c r="BK146" s="2">
        <v>153273</v>
      </c>
      <c r="BL146" s="2">
        <v>153274</v>
      </c>
      <c r="BM146" s="2">
        <v>153275</v>
      </c>
      <c r="BN146" s="2">
        <v>153276</v>
      </c>
      <c r="BO146" s="2">
        <v>153277</v>
      </c>
      <c r="BP146" s="2">
        <v>153278</v>
      </c>
      <c r="BQ146" s="2">
        <v>153279</v>
      </c>
      <c r="BR146" s="80"/>
      <c r="BS146" s="2">
        <v>153308</v>
      </c>
      <c r="BT146" s="2">
        <v>153309</v>
      </c>
      <c r="BU146" s="2">
        <v>153310</v>
      </c>
      <c r="BV146" s="2" t="s">
        <v>5</v>
      </c>
      <c r="BW146" s="2" t="s">
        <v>5</v>
      </c>
      <c r="BX146" s="2" t="s">
        <v>5</v>
      </c>
      <c r="BY146" s="2" t="s">
        <v>5</v>
      </c>
      <c r="BZ146" s="82"/>
      <c r="CA146" s="2">
        <v>153336</v>
      </c>
      <c r="CB146" s="2">
        <v>153337</v>
      </c>
      <c r="CC146" s="2">
        <v>153338</v>
      </c>
      <c r="CD146" s="2">
        <v>153339</v>
      </c>
      <c r="CE146" s="2">
        <v>153340</v>
      </c>
      <c r="CF146" s="2">
        <v>153341</v>
      </c>
      <c r="CG146" s="2" t="s">
        <v>5</v>
      </c>
      <c r="CH146" s="80"/>
      <c r="CI146" s="2">
        <v>153364</v>
      </c>
      <c r="CJ146" s="2">
        <v>153365</v>
      </c>
      <c r="CK146" s="2">
        <v>153366</v>
      </c>
      <c r="CL146" s="2">
        <v>153367</v>
      </c>
      <c r="CM146" s="2">
        <v>153368</v>
      </c>
      <c r="CN146" s="2">
        <v>153369</v>
      </c>
      <c r="CO146" s="2">
        <v>153370</v>
      </c>
      <c r="CP146" s="80"/>
      <c r="CQ146" s="2">
        <v>153399</v>
      </c>
      <c r="CR146" s="2">
        <v>153400</v>
      </c>
      <c r="CS146" s="2">
        <v>153401</v>
      </c>
      <c r="CT146" s="2">
        <v>153402</v>
      </c>
      <c r="CU146" s="2" t="s">
        <v>5</v>
      </c>
      <c r="CV146" s="2" t="s">
        <v>5</v>
      </c>
      <c r="CW146" s="2" t="s">
        <v>5</v>
      </c>
      <c r="CX146" s="41"/>
      <c r="CY146" s="41"/>
      <c r="CZ146" s="41"/>
      <c r="DA146" s="41"/>
      <c r="DB146" s="41"/>
      <c r="DC146" s="41"/>
      <c r="DD146" s="41"/>
      <c r="DE146" s="41"/>
      <c r="DF146" s="41"/>
      <c r="DG146" s="41"/>
      <c r="DH146" s="41"/>
      <c r="DI146" s="41"/>
      <c r="DJ146" s="41"/>
      <c r="DK146" s="41"/>
      <c r="DL146" s="41"/>
      <c r="DM146" s="41"/>
      <c r="DN146" s="41"/>
      <c r="DO146" s="41"/>
      <c r="DP146" s="41"/>
      <c r="DQ146" s="41"/>
      <c r="DR146" s="41"/>
      <c r="DS146" s="41"/>
      <c r="DT146" s="41"/>
      <c r="DU146" s="41"/>
      <c r="DV146" s="41"/>
      <c r="DW146" s="41"/>
      <c r="DX146" s="41"/>
      <c r="DY146" s="41"/>
      <c r="DZ146" s="41"/>
      <c r="EA146" s="41"/>
      <c r="EB146" s="41"/>
      <c r="EC146" s="41"/>
      <c r="ED146" s="41"/>
      <c r="EE146" s="41"/>
      <c r="EF146" s="41"/>
      <c r="EG146" s="41"/>
      <c r="EH146" s="41"/>
      <c r="EI146" s="41"/>
      <c r="EJ146" s="41"/>
      <c r="EK146" s="41"/>
      <c r="EL146" s="41"/>
      <c r="EM146" s="41"/>
      <c r="EN146" s="41"/>
      <c r="EO146" s="41"/>
      <c r="EP146" s="41"/>
      <c r="EQ146" s="41"/>
      <c r="ER146" s="41"/>
      <c r="ES146" s="41"/>
      <c r="ET146" s="41"/>
      <c r="EU146" s="41"/>
      <c r="EV146" s="41"/>
      <c r="EW146" s="41"/>
      <c r="EX146" s="41"/>
      <c r="EY146" s="41"/>
      <c r="EZ146" s="41"/>
      <c r="FA146" s="41"/>
      <c r="FB146" s="41"/>
      <c r="FC146" s="41"/>
      <c r="FD146" s="41"/>
      <c r="FE146" s="41"/>
      <c r="FF146" s="41"/>
      <c r="FG146" s="41"/>
      <c r="FH146" s="41"/>
      <c r="FI146" s="41"/>
      <c r="FJ146" s="41"/>
      <c r="FK146" s="41"/>
      <c r="FL146" s="41"/>
      <c r="FM146" s="41"/>
      <c r="FN146" s="41"/>
      <c r="FO146" s="41"/>
      <c r="FP146" s="41"/>
      <c r="FQ146" s="41"/>
      <c r="FR146" s="41"/>
      <c r="FS146" s="41"/>
      <c r="FT146" s="41"/>
      <c r="FU146" s="41"/>
      <c r="FV146" s="41"/>
      <c r="FW146" s="41"/>
      <c r="FX146" s="41"/>
      <c r="FY146" s="41"/>
      <c r="FZ146" s="41"/>
      <c r="GA146" s="41"/>
      <c r="GB146" s="41"/>
      <c r="GC146" s="41"/>
      <c r="GD146" s="41"/>
      <c r="GE146" s="41"/>
      <c r="GF146" s="41"/>
      <c r="GG146" s="41"/>
      <c r="GH146" s="41"/>
      <c r="GI146" s="41"/>
      <c r="GJ146" s="41"/>
      <c r="GK146" s="41"/>
      <c r="GL146" s="41"/>
      <c r="GM146" s="41"/>
      <c r="GN146" s="41"/>
      <c r="GO146" s="41"/>
      <c r="GP146" s="41"/>
      <c r="GQ146" s="41"/>
      <c r="GR146" s="41"/>
      <c r="GS146" s="41"/>
      <c r="GT146" s="41"/>
      <c r="GU146" s="41"/>
      <c r="GV146" s="41"/>
      <c r="GW146" s="41"/>
      <c r="GX146" s="41"/>
      <c r="GY146" s="41"/>
      <c r="GZ146" s="41"/>
      <c r="HA146" s="41"/>
      <c r="HB146" s="41"/>
      <c r="HC146" s="41"/>
      <c r="HD146" s="41"/>
      <c r="HE146" s="41"/>
      <c r="HF146" s="41"/>
      <c r="HG146" s="41"/>
      <c r="HH146" s="41"/>
      <c r="HI146" s="41"/>
      <c r="HJ146" s="41"/>
      <c r="HK146" s="41"/>
      <c r="HL146" s="41"/>
      <c r="HM146" s="41"/>
      <c r="HN146" s="41"/>
      <c r="HO146" s="41"/>
      <c r="HP146" s="41"/>
      <c r="HQ146" s="41"/>
      <c r="HR146" s="41"/>
      <c r="HS146" s="41"/>
      <c r="HT146" s="41"/>
      <c r="HU146" s="41"/>
      <c r="HV146" s="41"/>
      <c r="HW146" s="41"/>
      <c r="HX146" s="41"/>
      <c r="HY146" s="41"/>
      <c r="HZ146" s="41"/>
      <c r="IA146" s="41"/>
      <c r="IB146" s="41"/>
      <c r="IC146" s="41"/>
      <c r="ID146" s="41"/>
      <c r="IE146" s="41"/>
      <c r="IF146" s="41"/>
      <c r="IG146" s="41"/>
    </row>
    <row r="147" spans="1:241" s="42" customFormat="1" x14ac:dyDescent="0.2">
      <c r="A147" s="40"/>
      <c r="B147" s="110" t="s">
        <v>173</v>
      </c>
      <c r="C147" s="88" t="s">
        <v>183</v>
      </c>
      <c r="D147" s="45"/>
      <c r="E147" s="45"/>
      <c r="F147" s="41"/>
      <c r="G147" s="2" t="s">
        <v>5</v>
      </c>
      <c r="H147" s="2" t="s">
        <v>5</v>
      </c>
      <c r="I147" s="2" t="s">
        <v>5</v>
      </c>
      <c r="J147" s="2" t="s">
        <v>5</v>
      </c>
      <c r="K147" s="2" t="s">
        <v>5</v>
      </c>
      <c r="L147" s="2" t="s">
        <v>5</v>
      </c>
      <c r="M147" s="2" t="s">
        <v>5</v>
      </c>
      <c r="N147" s="81"/>
      <c r="O147" s="2" t="s">
        <v>5</v>
      </c>
      <c r="P147" s="2" t="s">
        <v>5</v>
      </c>
      <c r="Q147" s="2" t="s">
        <v>5</v>
      </c>
      <c r="R147" s="2" t="s">
        <v>5</v>
      </c>
      <c r="S147" s="2" t="s">
        <v>5</v>
      </c>
      <c r="T147" s="2" t="s">
        <v>5</v>
      </c>
      <c r="U147" s="2" t="s">
        <v>5</v>
      </c>
      <c r="V147" s="81"/>
      <c r="W147" s="2">
        <v>153126</v>
      </c>
      <c r="X147" s="2">
        <v>153127</v>
      </c>
      <c r="Y147" s="2" t="s">
        <v>5</v>
      </c>
      <c r="Z147" s="2" t="s">
        <v>5</v>
      </c>
      <c r="AA147" s="2" t="s">
        <v>5</v>
      </c>
      <c r="AB147" s="2" t="s">
        <v>5</v>
      </c>
      <c r="AC147" s="2" t="s">
        <v>5</v>
      </c>
      <c r="AD147" s="82"/>
      <c r="AE147" s="2" t="s">
        <v>5</v>
      </c>
      <c r="AF147" s="2" t="s">
        <v>5</v>
      </c>
      <c r="AG147" s="2" t="s">
        <v>5</v>
      </c>
      <c r="AH147" s="2" t="s">
        <v>5</v>
      </c>
      <c r="AI147" s="2" t="s">
        <v>5</v>
      </c>
      <c r="AJ147" s="2" t="s">
        <v>5</v>
      </c>
      <c r="AK147" s="2" t="s">
        <v>5</v>
      </c>
      <c r="AL147" s="81"/>
      <c r="AM147" s="2" t="s">
        <v>5</v>
      </c>
      <c r="AN147" s="2" t="s">
        <v>5</v>
      </c>
      <c r="AO147" s="2" t="s">
        <v>5</v>
      </c>
      <c r="AP147" s="2" t="s">
        <v>5</v>
      </c>
      <c r="AQ147" s="2" t="s">
        <v>5</v>
      </c>
      <c r="AR147" s="2" t="s">
        <v>5</v>
      </c>
      <c r="AS147" s="2" t="s">
        <v>5</v>
      </c>
      <c r="AT147" s="81"/>
      <c r="AU147" s="2" t="s">
        <v>5</v>
      </c>
      <c r="AV147" s="2" t="s">
        <v>5</v>
      </c>
      <c r="AW147" s="2" t="s">
        <v>5</v>
      </c>
      <c r="AX147" s="2" t="s">
        <v>5</v>
      </c>
      <c r="AY147" s="2" t="s">
        <v>5</v>
      </c>
      <c r="AZ147" s="2" t="s">
        <v>5</v>
      </c>
      <c r="BA147" s="2" t="s">
        <v>5</v>
      </c>
      <c r="BB147" s="82"/>
      <c r="BC147" s="2" t="s">
        <v>5</v>
      </c>
      <c r="BD147" s="2" t="s">
        <v>5</v>
      </c>
      <c r="BE147" s="2" t="s">
        <v>5</v>
      </c>
      <c r="BF147" s="2" t="s">
        <v>5</v>
      </c>
      <c r="BG147" s="2" t="s">
        <v>5</v>
      </c>
      <c r="BH147" s="2" t="s">
        <v>5</v>
      </c>
      <c r="BI147" s="2" t="s">
        <v>5</v>
      </c>
      <c r="BJ147" s="81"/>
      <c r="BK147" s="2">
        <v>153280</v>
      </c>
      <c r="BL147" s="2" t="s">
        <v>5</v>
      </c>
      <c r="BM147" s="2" t="s">
        <v>5</v>
      </c>
      <c r="BN147" s="2" t="s">
        <v>5</v>
      </c>
      <c r="BO147" s="2" t="s">
        <v>5</v>
      </c>
      <c r="BP147" s="2" t="s">
        <v>5</v>
      </c>
      <c r="BQ147" s="2" t="s">
        <v>5</v>
      </c>
      <c r="BR147" s="81"/>
      <c r="BS147" s="2" t="s">
        <v>5</v>
      </c>
      <c r="BT147" s="2" t="s">
        <v>5</v>
      </c>
      <c r="BU147" s="2" t="s">
        <v>5</v>
      </c>
      <c r="BV147" s="2" t="s">
        <v>5</v>
      </c>
      <c r="BW147" s="2" t="s">
        <v>5</v>
      </c>
      <c r="BX147" s="2" t="s">
        <v>5</v>
      </c>
      <c r="BY147" s="2" t="s">
        <v>5</v>
      </c>
      <c r="BZ147" s="82"/>
      <c r="CA147" s="2" t="s">
        <v>5</v>
      </c>
      <c r="CB147" s="2" t="s">
        <v>5</v>
      </c>
      <c r="CC147" s="2" t="s">
        <v>5</v>
      </c>
      <c r="CD147" s="2" t="s">
        <v>5</v>
      </c>
      <c r="CE147" s="2" t="s">
        <v>5</v>
      </c>
      <c r="CF147" s="2" t="s">
        <v>5</v>
      </c>
      <c r="CG147" s="2" t="s">
        <v>5</v>
      </c>
      <c r="CH147" s="81"/>
      <c r="CI147" s="2">
        <v>153371</v>
      </c>
      <c r="CJ147" s="2" t="s">
        <v>5</v>
      </c>
      <c r="CK147" s="2" t="s">
        <v>5</v>
      </c>
      <c r="CL147" s="2" t="s">
        <v>5</v>
      </c>
      <c r="CM147" s="2" t="s">
        <v>5</v>
      </c>
      <c r="CN147" s="2" t="s">
        <v>5</v>
      </c>
      <c r="CO147" s="2" t="s">
        <v>5</v>
      </c>
      <c r="CP147" s="81"/>
      <c r="CQ147" s="2" t="s">
        <v>5</v>
      </c>
      <c r="CR147" s="2" t="s">
        <v>5</v>
      </c>
      <c r="CS147" s="2" t="s">
        <v>5</v>
      </c>
      <c r="CT147" s="2" t="s">
        <v>5</v>
      </c>
      <c r="CU147" s="2" t="s">
        <v>5</v>
      </c>
      <c r="CV147" s="2" t="s">
        <v>5</v>
      </c>
      <c r="CW147" s="2" t="s">
        <v>5</v>
      </c>
      <c r="CX147" s="41"/>
      <c r="CY147" s="41"/>
      <c r="CZ147" s="41"/>
      <c r="DA147" s="41"/>
      <c r="DB147" s="41"/>
      <c r="DC147" s="41"/>
      <c r="DD147" s="41"/>
      <c r="DE147" s="41"/>
      <c r="DF147" s="41"/>
      <c r="DG147" s="41"/>
      <c r="DH147" s="41"/>
      <c r="DI147" s="41"/>
      <c r="DJ147" s="41"/>
      <c r="DK147" s="41"/>
      <c r="DL147" s="41"/>
      <c r="DM147" s="41"/>
      <c r="DN147" s="41"/>
      <c r="DO147" s="41"/>
      <c r="DP147" s="41"/>
      <c r="DQ147" s="41"/>
      <c r="DR147" s="41"/>
      <c r="DS147" s="41"/>
      <c r="DT147" s="41"/>
      <c r="DU147" s="41"/>
      <c r="DV147" s="41"/>
      <c r="DW147" s="41"/>
      <c r="DX147" s="41"/>
      <c r="DY147" s="41"/>
      <c r="DZ147" s="41"/>
      <c r="EA147" s="41"/>
      <c r="EB147" s="41"/>
      <c r="EC147" s="41"/>
      <c r="ED147" s="41"/>
      <c r="EE147" s="41"/>
      <c r="EF147" s="41"/>
      <c r="EG147" s="41"/>
      <c r="EH147" s="41"/>
      <c r="EI147" s="41"/>
      <c r="EJ147" s="41"/>
      <c r="EK147" s="41"/>
      <c r="EL147" s="41"/>
      <c r="EM147" s="41"/>
      <c r="EN147" s="41"/>
      <c r="EO147" s="41"/>
      <c r="EP147" s="41"/>
      <c r="EQ147" s="41"/>
      <c r="ER147" s="41"/>
      <c r="ES147" s="41"/>
      <c r="ET147" s="41"/>
      <c r="EU147" s="41"/>
      <c r="EV147" s="41"/>
      <c r="EW147" s="41"/>
      <c r="EX147" s="41"/>
      <c r="EY147" s="41"/>
      <c r="EZ147" s="41"/>
      <c r="FA147" s="41"/>
      <c r="FB147" s="41"/>
      <c r="FC147" s="41"/>
      <c r="FD147" s="41"/>
      <c r="FE147" s="41"/>
      <c r="FF147" s="41"/>
      <c r="FG147" s="41"/>
      <c r="FH147" s="41"/>
      <c r="FI147" s="41"/>
      <c r="FJ147" s="41"/>
      <c r="FK147" s="41"/>
      <c r="FL147" s="41"/>
      <c r="FM147" s="41"/>
      <c r="FN147" s="41"/>
      <c r="FO147" s="41"/>
      <c r="FP147" s="41"/>
      <c r="FQ147" s="41"/>
      <c r="FR147" s="41"/>
      <c r="FS147" s="41"/>
      <c r="FT147" s="41"/>
      <c r="FU147" s="41"/>
      <c r="FV147" s="41"/>
      <c r="FW147" s="41"/>
      <c r="FX147" s="41"/>
      <c r="FY147" s="41"/>
      <c r="FZ147" s="41"/>
      <c r="GA147" s="41"/>
      <c r="GB147" s="41"/>
      <c r="GC147" s="41"/>
      <c r="GD147" s="41"/>
      <c r="GE147" s="41"/>
      <c r="GF147" s="41"/>
      <c r="GG147" s="41"/>
      <c r="GH147" s="41"/>
      <c r="GI147" s="41"/>
      <c r="GJ147" s="41"/>
      <c r="GK147" s="41"/>
      <c r="GL147" s="41"/>
      <c r="GM147" s="41"/>
      <c r="GN147" s="41"/>
      <c r="GO147" s="41"/>
      <c r="GP147" s="41"/>
      <c r="GQ147" s="41"/>
      <c r="GR147" s="41"/>
      <c r="GS147" s="41"/>
      <c r="GT147" s="41"/>
      <c r="GU147" s="41"/>
      <c r="GV147" s="41"/>
      <c r="GW147" s="41"/>
      <c r="GX147" s="41"/>
      <c r="GY147" s="41"/>
      <c r="GZ147" s="41"/>
      <c r="HA147" s="41"/>
      <c r="HB147" s="41"/>
      <c r="HC147" s="41"/>
      <c r="HD147" s="41"/>
      <c r="HE147" s="41"/>
      <c r="HF147" s="41"/>
      <c r="HG147" s="41"/>
      <c r="HH147" s="41"/>
      <c r="HI147" s="41"/>
      <c r="HJ147" s="41"/>
      <c r="HK147" s="41"/>
      <c r="HL147" s="41"/>
      <c r="HM147" s="41"/>
      <c r="HN147" s="41"/>
      <c r="HO147" s="41"/>
      <c r="HP147" s="41"/>
      <c r="HQ147" s="41"/>
      <c r="HR147" s="41"/>
      <c r="HS147" s="41"/>
      <c r="HT147" s="41"/>
      <c r="HU147" s="41"/>
      <c r="HV147" s="41"/>
      <c r="HW147" s="41"/>
      <c r="HX147" s="41"/>
      <c r="HY147" s="41"/>
      <c r="HZ147" s="41"/>
      <c r="IA147" s="41"/>
      <c r="IB147" s="41"/>
      <c r="IC147" s="41"/>
      <c r="ID147" s="41"/>
      <c r="IE147" s="41"/>
      <c r="IF147" s="41"/>
      <c r="IG147" s="41"/>
    </row>
    <row r="148" spans="1:241" s="40" customFormat="1" x14ac:dyDescent="0.2">
      <c r="G148" s="128">
        <v>2020</v>
      </c>
      <c r="H148" s="129"/>
      <c r="I148" s="128">
        <v>2021</v>
      </c>
      <c r="J148" s="129"/>
      <c r="K148" s="128">
        <v>2022</v>
      </c>
      <c r="L148" s="129"/>
      <c r="M148" s="92"/>
      <c r="N148" s="58"/>
      <c r="O148" s="58"/>
      <c r="P148" s="58"/>
      <c r="Q148" s="58"/>
      <c r="R148" s="58"/>
    </row>
    <row r="149" spans="1:241" s="40" customFormat="1" ht="15.75" x14ac:dyDescent="0.2">
      <c r="B149" s="54" t="s">
        <v>193</v>
      </c>
      <c r="C149" s="54"/>
      <c r="D149" s="54"/>
      <c r="E149" s="54"/>
      <c r="G149" s="122">
        <v>154499</v>
      </c>
      <c r="H149" s="123"/>
      <c r="I149" s="123"/>
      <c r="J149" s="123"/>
      <c r="K149" s="123"/>
      <c r="L149" s="123"/>
      <c r="M149" s="124"/>
      <c r="N149" s="80"/>
      <c r="O149" s="122">
        <v>154530</v>
      </c>
      <c r="P149" s="123"/>
      <c r="Q149" s="123"/>
      <c r="R149" s="123"/>
      <c r="S149" s="123"/>
      <c r="T149" s="123"/>
      <c r="U149" s="124"/>
      <c r="V149" s="80"/>
      <c r="W149" s="122">
        <v>154558</v>
      </c>
      <c r="X149" s="123"/>
      <c r="Y149" s="123"/>
      <c r="Z149" s="123"/>
      <c r="AA149" s="123"/>
      <c r="AB149" s="123"/>
      <c r="AC149" s="124"/>
      <c r="AD149" s="82"/>
      <c r="AE149" s="122">
        <v>154589</v>
      </c>
      <c r="AF149" s="123"/>
      <c r="AG149" s="123"/>
      <c r="AH149" s="123"/>
      <c r="AI149" s="123"/>
      <c r="AJ149" s="123"/>
      <c r="AK149" s="124"/>
      <c r="AL149" s="80"/>
      <c r="AM149" s="122">
        <v>154619</v>
      </c>
      <c r="AN149" s="123"/>
      <c r="AO149" s="123"/>
      <c r="AP149" s="123"/>
      <c r="AQ149" s="123"/>
      <c r="AR149" s="123"/>
      <c r="AS149" s="124"/>
      <c r="AT149" s="80"/>
      <c r="AU149" s="122">
        <v>154650</v>
      </c>
      <c r="AV149" s="123"/>
      <c r="AW149" s="123"/>
      <c r="AX149" s="123"/>
      <c r="AY149" s="123"/>
      <c r="AZ149" s="123"/>
      <c r="BA149" s="124"/>
      <c r="BB149" s="82"/>
      <c r="BC149" s="122">
        <v>154680</v>
      </c>
      <c r="BD149" s="123"/>
      <c r="BE149" s="123"/>
      <c r="BF149" s="123"/>
      <c r="BG149" s="123"/>
      <c r="BH149" s="123"/>
      <c r="BI149" s="124"/>
      <c r="BJ149" s="80"/>
      <c r="BK149" s="122">
        <v>154711</v>
      </c>
      <c r="BL149" s="123"/>
      <c r="BM149" s="123"/>
      <c r="BN149" s="123"/>
      <c r="BO149" s="123"/>
      <c r="BP149" s="123"/>
      <c r="BQ149" s="124"/>
      <c r="BR149" s="80"/>
      <c r="BS149" s="122">
        <v>154742</v>
      </c>
      <c r="BT149" s="123"/>
      <c r="BU149" s="123"/>
      <c r="BV149" s="123"/>
      <c r="BW149" s="123"/>
      <c r="BX149" s="123"/>
      <c r="BY149" s="124"/>
      <c r="BZ149" s="82"/>
      <c r="CA149" s="122">
        <v>154772</v>
      </c>
      <c r="CB149" s="123"/>
      <c r="CC149" s="123"/>
      <c r="CD149" s="123"/>
      <c r="CE149" s="123"/>
      <c r="CF149" s="123"/>
      <c r="CG149" s="124"/>
      <c r="CH149" s="80"/>
      <c r="CI149" s="122">
        <v>154803</v>
      </c>
      <c r="CJ149" s="123"/>
      <c r="CK149" s="123"/>
      <c r="CL149" s="123"/>
      <c r="CM149" s="123"/>
      <c r="CN149" s="123"/>
      <c r="CO149" s="124"/>
      <c r="CP149" s="80"/>
      <c r="CQ149" s="122">
        <v>154833</v>
      </c>
      <c r="CR149" s="123"/>
      <c r="CS149" s="123"/>
      <c r="CT149" s="123"/>
      <c r="CU149" s="123"/>
      <c r="CV149" s="123"/>
      <c r="CW149" s="124"/>
    </row>
    <row r="150" spans="1:241" s="40" customFormat="1" x14ac:dyDescent="0.2">
      <c r="B150" s="86" t="s">
        <v>194</v>
      </c>
      <c r="C150" s="86" t="s">
        <v>205</v>
      </c>
      <c r="D150" s="96" t="s">
        <v>213</v>
      </c>
      <c r="E150" s="96" t="s">
        <v>220</v>
      </c>
      <c r="G150" s="5" t="s">
        <v>16</v>
      </c>
      <c r="H150" s="23" t="s">
        <v>17</v>
      </c>
      <c r="I150" s="23" t="s">
        <v>18</v>
      </c>
      <c r="J150" s="23" t="s">
        <v>19</v>
      </c>
      <c r="K150" s="23" t="s">
        <v>20</v>
      </c>
      <c r="L150" s="23" t="s">
        <v>21</v>
      </c>
      <c r="M150" s="24" t="s">
        <v>22</v>
      </c>
      <c r="N150" s="80"/>
      <c r="O150" s="5" t="s">
        <v>16</v>
      </c>
      <c r="P150" s="23" t="s">
        <v>17</v>
      </c>
      <c r="Q150" s="23" t="s">
        <v>18</v>
      </c>
      <c r="R150" s="23" t="s">
        <v>19</v>
      </c>
      <c r="S150" s="23" t="s">
        <v>20</v>
      </c>
      <c r="T150" s="23" t="s">
        <v>21</v>
      </c>
      <c r="U150" s="24" t="s">
        <v>22</v>
      </c>
      <c r="V150" s="80"/>
      <c r="W150" s="5" t="s">
        <v>16</v>
      </c>
      <c r="X150" s="23" t="s">
        <v>17</v>
      </c>
      <c r="Y150" s="23" t="s">
        <v>18</v>
      </c>
      <c r="Z150" s="23" t="s">
        <v>19</v>
      </c>
      <c r="AA150" s="23" t="s">
        <v>20</v>
      </c>
      <c r="AB150" s="23" t="s">
        <v>21</v>
      </c>
      <c r="AC150" s="24" t="s">
        <v>22</v>
      </c>
      <c r="AD150" s="82"/>
      <c r="AE150" s="5" t="s">
        <v>16</v>
      </c>
      <c r="AF150" s="23" t="s">
        <v>17</v>
      </c>
      <c r="AG150" s="23" t="s">
        <v>18</v>
      </c>
      <c r="AH150" s="23" t="s">
        <v>19</v>
      </c>
      <c r="AI150" s="23" t="s">
        <v>20</v>
      </c>
      <c r="AJ150" s="23" t="s">
        <v>21</v>
      </c>
      <c r="AK150" s="24" t="s">
        <v>22</v>
      </c>
      <c r="AL150" s="80"/>
      <c r="AM150" s="5" t="s">
        <v>16</v>
      </c>
      <c r="AN150" s="23" t="s">
        <v>17</v>
      </c>
      <c r="AO150" s="23" t="s">
        <v>18</v>
      </c>
      <c r="AP150" s="23" t="s">
        <v>19</v>
      </c>
      <c r="AQ150" s="23" t="s">
        <v>20</v>
      </c>
      <c r="AR150" s="23" t="s">
        <v>21</v>
      </c>
      <c r="AS150" s="24" t="s">
        <v>22</v>
      </c>
      <c r="AT150" s="80"/>
      <c r="AU150" s="5" t="s">
        <v>16</v>
      </c>
      <c r="AV150" s="23" t="s">
        <v>17</v>
      </c>
      <c r="AW150" s="23" t="s">
        <v>18</v>
      </c>
      <c r="AX150" s="23" t="s">
        <v>19</v>
      </c>
      <c r="AY150" s="23" t="s">
        <v>20</v>
      </c>
      <c r="AZ150" s="23" t="s">
        <v>21</v>
      </c>
      <c r="BA150" s="24" t="s">
        <v>22</v>
      </c>
      <c r="BB150" s="82"/>
      <c r="BC150" s="5" t="s">
        <v>16</v>
      </c>
      <c r="BD150" s="23" t="s">
        <v>17</v>
      </c>
      <c r="BE150" s="23" t="s">
        <v>18</v>
      </c>
      <c r="BF150" s="23" t="s">
        <v>19</v>
      </c>
      <c r="BG150" s="23" t="s">
        <v>20</v>
      </c>
      <c r="BH150" s="23" t="s">
        <v>21</v>
      </c>
      <c r="BI150" s="24" t="s">
        <v>22</v>
      </c>
      <c r="BJ150" s="80"/>
      <c r="BK150" s="5" t="s">
        <v>16</v>
      </c>
      <c r="BL150" s="23" t="s">
        <v>17</v>
      </c>
      <c r="BM150" s="23" t="s">
        <v>18</v>
      </c>
      <c r="BN150" s="23" t="s">
        <v>19</v>
      </c>
      <c r="BO150" s="23" t="s">
        <v>20</v>
      </c>
      <c r="BP150" s="23" t="s">
        <v>21</v>
      </c>
      <c r="BQ150" s="24" t="s">
        <v>22</v>
      </c>
      <c r="BR150" s="80"/>
      <c r="BS150" s="5" t="s">
        <v>16</v>
      </c>
      <c r="BT150" s="23" t="s">
        <v>17</v>
      </c>
      <c r="BU150" s="23" t="s">
        <v>18</v>
      </c>
      <c r="BV150" s="23" t="s">
        <v>19</v>
      </c>
      <c r="BW150" s="23" t="s">
        <v>20</v>
      </c>
      <c r="BX150" s="23" t="s">
        <v>21</v>
      </c>
      <c r="BY150" s="24" t="s">
        <v>22</v>
      </c>
      <c r="BZ150" s="82"/>
      <c r="CA150" s="5" t="s">
        <v>16</v>
      </c>
      <c r="CB150" s="23" t="s">
        <v>17</v>
      </c>
      <c r="CC150" s="23" t="s">
        <v>18</v>
      </c>
      <c r="CD150" s="23" t="s">
        <v>19</v>
      </c>
      <c r="CE150" s="23" t="s">
        <v>20</v>
      </c>
      <c r="CF150" s="23" t="s">
        <v>21</v>
      </c>
      <c r="CG150" s="24" t="s">
        <v>22</v>
      </c>
      <c r="CH150" s="80"/>
      <c r="CI150" s="5" t="s">
        <v>16</v>
      </c>
      <c r="CJ150" s="23" t="s">
        <v>17</v>
      </c>
      <c r="CK150" s="23" t="s">
        <v>18</v>
      </c>
      <c r="CL150" s="23" t="s">
        <v>19</v>
      </c>
      <c r="CM150" s="23" t="s">
        <v>20</v>
      </c>
      <c r="CN150" s="23" t="s">
        <v>21</v>
      </c>
      <c r="CO150" s="24" t="s">
        <v>22</v>
      </c>
      <c r="CP150" s="80"/>
      <c r="CQ150" s="5" t="s">
        <v>16</v>
      </c>
      <c r="CR150" s="23" t="s">
        <v>17</v>
      </c>
      <c r="CS150" s="23" t="s">
        <v>18</v>
      </c>
      <c r="CT150" s="23" t="s">
        <v>19</v>
      </c>
      <c r="CU150" s="23" t="s">
        <v>20</v>
      </c>
      <c r="CV150" s="23" t="s">
        <v>21</v>
      </c>
      <c r="CW150" s="24" t="s">
        <v>22</v>
      </c>
    </row>
    <row r="151" spans="1:241" s="40" customFormat="1" x14ac:dyDescent="0.2">
      <c r="B151" s="86" t="s">
        <v>199</v>
      </c>
      <c r="C151" s="86" t="s">
        <v>206</v>
      </c>
      <c r="D151" s="96" t="s">
        <v>214</v>
      </c>
      <c r="E151" s="96" t="s">
        <v>221</v>
      </c>
      <c r="G151" s="2" t="s">
        <v>5</v>
      </c>
      <c r="H151" s="2">
        <v>154499</v>
      </c>
      <c r="I151" s="90">
        <v>154500</v>
      </c>
      <c r="J151" s="2">
        <v>154501</v>
      </c>
      <c r="K151" s="2">
        <v>154502</v>
      </c>
      <c r="L151" s="2">
        <v>154503</v>
      </c>
      <c r="M151" s="2">
        <v>154504</v>
      </c>
      <c r="N151" s="80"/>
      <c r="O151" s="2" t="s">
        <v>5</v>
      </c>
      <c r="P151" s="2" t="s">
        <v>5</v>
      </c>
      <c r="Q151" s="2" t="s">
        <v>5</v>
      </c>
      <c r="R151" s="2" t="s">
        <v>5</v>
      </c>
      <c r="S151" s="90">
        <v>154530</v>
      </c>
      <c r="T151" s="2">
        <v>154531</v>
      </c>
      <c r="U151" s="90">
        <v>154532</v>
      </c>
      <c r="V151" s="80"/>
      <c r="W151" s="2" t="s">
        <v>5</v>
      </c>
      <c r="X151" s="2" t="s">
        <v>5</v>
      </c>
      <c r="Y151" s="2" t="s">
        <v>5</v>
      </c>
      <c r="Z151" s="2" t="s">
        <v>5</v>
      </c>
      <c r="AA151" s="2">
        <v>154558</v>
      </c>
      <c r="AB151" s="2">
        <v>154559</v>
      </c>
      <c r="AC151" s="2">
        <v>154560</v>
      </c>
      <c r="AD151" s="82"/>
      <c r="AE151" s="2">
        <v>154589</v>
      </c>
      <c r="AF151" s="2">
        <v>154590</v>
      </c>
      <c r="AG151" s="2">
        <v>154591</v>
      </c>
      <c r="AH151" s="2">
        <v>154592</v>
      </c>
      <c r="AI151" s="2">
        <v>154593</v>
      </c>
      <c r="AJ151" s="2">
        <v>154594</v>
      </c>
      <c r="AK151" s="2">
        <v>154595</v>
      </c>
      <c r="AL151" s="80"/>
      <c r="AM151" s="2" t="s">
        <v>5</v>
      </c>
      <c r="AN151" s="2" t="s">
        <v>5</v>
      </c>
      <c r="AO151" s="2">
        <v>154619</v>
      </c>
      <c r="AP151" s="2">
        <v>154620</v>
      </c>
      <c r="AQ151" s="2">
        <v>154621</v>
      </c>
      <c r="AR151" s="2">
        <v>154622</v>
      </c>
      <c r="AS151" s="2">
        <v>154623</v>
      </c>
      <c r="AT151" s="80"/>
      <c r="AU151" s="2" t="s">
        <v>5</v>
      </c>
      <c r="AV151" s="2" t="s">
        <v>5</v>
      </c>
      <c r="AW151" s="2" t="s">
        <v>5</v>
      </c>
      <c r="AX151" s="2" t="s">
        <v>5</v>
      </c>
      <c r="AY151" s="2" t="s">
        <v>5</v>
      </c>
      <c r="AZ151" s="2">
        <v>154650</v>
      </c>
      <c r="BA151" s="2">
        <v>154651</v>
      </c>
      <c r="BB151" s="82"/>
      <c r="BC151" s="2">
        <v>154680</v>
      </c>
      <c r="BD151" s="98">
        <v>154681</v>
      </c>
      <c r="BE151" s="98">
        <v>154682</v>
      </c>
      <c r="BF151" s="98">
        <v>154683</v>
      </c>
      <c r="BG151" s="98">
        <v>154684</v>
      </c>
      <c r="BH151" s="2">
        <v>154685</v>
      </c>
      <c r="BI151" s="2">
        <v>154686</v>
      </c>
      <c r="BJ151" s="80"/>
      <c r="BK151" s="2" t="s">
        <v>5</v>
      </c>
      <c r="BL151" s="2" t="s">
        <v>5</v>
      </c>
      <c r="BM151" s="2" t="s">
        <v>5</v>
      </c>
      <c r="BN151" s="2">
        <v>154711</v>
      </c>
      <c r="BO151" s="2">
        <v>154712</v>
      </c>
      <c r="BP151" s="2">
        <v>154713</v>
      </c>
      <c r="BQ151" s="2">
        <v>154714</v>
      </c>
      <c r="BR151" s="80"/>
      <c r="BS151" s="2" t="s">
        <v>5</v>
      </c>
      <c r="BT151" s="2" t="s">
        <v>5</v>
      </c>
      <c r="BU151" s="2" t="s">
        <v>5</v>
      </c>
      <c r="BV151" s="2" t="s">
        <v>5</v>
      </c>
      <c r="BW151" s="2" t="s">
        <v>5</v>
      </c>
      <c r="BX151" s="2" t="s">
        <v>5</v>
      </c>
      <c r="BY151" s="2">
        <v>154742</v>
      </c>
      <c r="BZ151" s="82"/>
      <c r="CA151" s="2" t="s">
        <v>5</v>
      </c>
      <c r="CB151" s="2">
        <v>154772</v>
      </c>
      <c r="CC151" s="2">
        <v>154773</v>
      </c>
      <c r="CD151" s="2">
        <v>154774</v>
      </c>
      <c r="CE151" s="2">
        <v>154775</v>
      </c>
      <c r="CF151" s="2">
        <v>154776</v>
      </c>
      <c r="CG151" s="2">
        <v>154777</v>
      </c>
      <c r="CH151" s="80"/>
      <c r="CI151" s="2" t="s">
        <v>5</v>
      </c>
      <c r="CJ151" s="2" t="s">
        <v>5</v>
      </c>
      <c r="CK151" s="2" t="s">
        <v>5</v>
      </c>
      <c r="CL151" s="2" t="s">
        <v>5</v>
      </c>
      <c r="CM151" s="2">
        <v>154803</v>
      </c>
      <c r="CN151" s="98">
        <v>154804</v>
      </c>
      <c r="CO151" s="98">
        <v>154805</v>
      </c>
      <c r="CP151" s="80"/>
      <c r="CQ151" s="2" t="s">
        <v>5</v>
      </c>
      <c r="CR151" s="2" t="s">
        <v>5</v>
      </c>
      <c r="CS151" s="2" t="s">
        <v>5</v>
      </c>
      <c r="CT151" s="2" t="s">
        <v>5</v>
      </c>
      <c r="CU151" s="2" t="s">
        <v>5</v>
      </c>
      <c r="CV151" s="2" t="s">
        <v>5</v>
      </c>
      <c r="CW151" s="2">
        <v>154833</v>
      </c>
    </row>
    <row r="152" spans="1:241" s="40" customFormat="1" x14ac:dyDescent="0.2">
      <c r="B152" s="86" t="s">
        <v>200</v>
      </c>
      <c r="C152" s="86" t="s">
        <v>207</v>
      </c>
      <c r="D152" s="96" t="s">
        <v>215</v>
      </c>
      <c r="E152" s="96" t="s">
        <v>222</v>
      </c>
      <c r="G152" s="2">
        <v>154505</v>
      </c>
      <c r="H152" s="2">
        <v>154506</v>
      </c>
      <c r="I152" s="87">
        <v>154507</v>
      </c>
      <c r="J152" s="2">
        <v>154508</v>
      </c>
      <c r="K152" s="2">
        <v>154509</v>
      </c>
      <c r="L152" s="90">
        <v>154510</v>
      </c>
      <c r="M152" s="2">
        <v>154511</v>
      </c>
      <c r="N152" s="80"/>
      <c r="O152" s="2">
        <v>154533</v>
      </c>
      <c r="P152" s="2">
        <v>154534</v>
      </c>
      <c r="Q152" s="2">
        <v>154535</v>
      </c>
      <c r="R152" s="2">
        <v>154536</v>
      </c>
      <c r="S152" s="2">
        <v>154537</v>
      </c>
      <c r="T152" s="2">
        <v>154538</v>
      </c>
      <c r="U152" s="2">
        <v>154539</v>
      </c>
      <c r="V152" s="80"/>
      <c r="W152" s="2">
        <v>154561</v>
      </c>
      <c r="X152" s="2">
        <v>154562</v>
      </c>
      <c r="Y152" s="115">
        <v>154563</v>
      </c>
      <c r="Z152" s="2">
        <v>154564</v>
      </c>
      <c r="AA152" s="2">
        <v>154565</v>
      </c>
      <c r="AB152" s="2">
        <v>154566</v>
      </c>
      <c r="AC152" s="2">
        <v>154567</v>
      </c>
      <c r="AD152" s="82"/>
      <c r="AE152" s="2">
        <v>154596</v>
      </c>
      <c r="AF152" s="2">
        <v>154597</v>
      </c>
      <c r="AG152" s="2">
        <v>154598</v>
      </c>
      <c r="AH152" s="2">
        <v>154599</v>
      </c>
      <c r="AI152" s="2">
        <v>154600</v>
      </c>
      <c r="AJ152" s="2">
        <v>154601</v>
      </c>
      <c r="AK152" s="2">
        <v>154602</v>
      </c>
      <c r="AL152" s="80"/>
      <c r="AM152" s="2">
        <v>154624</v>
      </c>
      <c r="AN152" s="2">
        <v>154625</v>
      </c>
      <c r="AO152" s="2">
        <v>154626</v>
      </c>
      <c r="AP152" s="2">
        <v>154627</v>
      </c>
      <c r="AQ152" s="2">
        <v>154628</v>
      </c>
      <c r="AR152" s="2">
        <v>154629</v>
      </c>
      <c r="AS152" s="2">
        <v>154630</v>
      </c>
      <c r="AT152" s="80"/>
      <c r="AU152" s="2">
        <v>154652</v>
      </c>
      <c r="AV152" s="2">
        <v>154653</v>
      </c>
      <c r="AW152" s="2">
        <v>154654</v>
      </c>
      <c r="AX152" s="2">
        <v>154655</v>
      </c>
      <c r="AY152" s="2">
        <v>154656</v>
      </c>
      <c r="AZ152" s="2">
        <v>154657</v>
      </c>
      <c r="BA152" s="2">
        <v>154658</v>
      </c>
      <c r="BB152" s="82"/>
      <c r="BC152" s="2">
        <v>154687</v>
      </c>
      <c r="BD152" s="2">
        <v>154688</v>
      </c>
      <c r="BE152" s="2">
        <v>154689</v>
      </c>
      <c r="BF152" s="87">
        <v>154690</v>
      </c>
      <c r="BG152" s="2">
        <v>154691</v>
      </c>
      <c r="BH152" s="2">
        <v>154692</v>
      </c>
      <c r="BI152" s="2">
        <v>154693</v>
      </c>
      <c r="BJ152" s="80"/>
      <c r="BK152" s="2">
        <v>154715</v>
      </c>
      <c r="BL152" s="2">
        <v>154716</v>
      </c>
      <c r="BM152" s="2">
        <v>154717</v>
      </c>
      <c r="BN152" s="2">
        <v>154718</v>
      </c>
      <c r="BO152" s="2">
        <v>154719</v>
      </c>
      <c r="BP152" s="2">
        <v>154720</v>
      </c>
      <c r="BQ152" s="2">
        <v>154721</v>
      </c>
      <c r="BR152" s="80"/>
      <c r="BS152" s="2">
        <v>154743</v>
      </c>
      <c r="BT152" s="2">
        <v>154744</v>
      </c>
      <c r="BU152" s="2">
        <v>154745</v>
      </c>
      <c r="BV152" s="2">
        <v>154746</v>
      </c>
      <c r="BW152" s="2">
        <v>154747</v>
      </c>
      <c r="BX152" s="2">
        <v>154748</v>
      </c>
      <c r="BY152" s="2">
        <v>154749</v>
      </c>
      <c r="BZ152" s="82"/>
      <c r="CA152" s="2">
        <v>154778</v>
      </c>
      <c r="CB152" s="2">
        <v>154779</v>
      </c>
      <c r="CC152" s="2">
        <v>154780</v>
      </c>
      <c r="CD152" s="2">
        <v>154781</v>
      </c>
      <c r="CE152" s="2">
        <v>154782</v>
      </c>
      <c r="CF152" s="2">
        <v>154783</v>
      </c>
      <c r="CG152" s="2">
        <v>154784</v>
      </c>
      <c r="CH152" s="80"/>
      <c r="CI152" s="2">
        <v>154806</v>
      </c>
      <c r="CJ152" s="2">
        <v>154807</v>
      </c>
      <c r="CK152" s="2">
        <v>154808</v>
      </c>
      <c r="CL152" s="2">
        <v>154809</v>
      </c>
      <c r="CM152" s="2">
        <v>154810</v>
      </c>
      <c r="CN152" s="2">
        <v>154811</v>
      </c>
      <c r="CO152" s="2">
        <v>154812</v>
      </c>
      <c r="CP152" s="80"/>
      <c r="CQ152" s="2">
        <v>154834</v>
      </c>
      <c r="CR152" s="2">
        <v>154835</v>
      </c>
      <c r="CS152" s="2">
        <v>154836</v>
      </c>
      <c r="CT152" s="2">
        <v>154837</v>
      </c>
      <c r="CU152" s="2">
        <v>154838</v>
      </c>
      <c r="CV152" s="2">
        <v>154839</v>
      </c>
      <c r="CW152" s="2">
        <v>154840</v>
      </c>
    </row>
    <row r="153" spans="1:241" s="40" customFormat="1" x14ac:dyDescent="0.2">
      <c r="B153" s="86" t="s">
        <v>201</v>
      </c>
      <c r="C153" s="96" t="s">
        <v>208</v>
      </c>
      <c r="D153" s="96" t="s">
        <v>216</v>
      </c>
      <c r="E153" s="96" t="s">
        <v>223</v>
      </c>
      <c r="G153" s="90">
        <v>154512</v>
      </c>
      <c r="H153" s="2">
        <v>154513</v>
      </c>
      <c r="I153" s="2">
        <v>154514</v>
      </c>
      <c r="J153" s="2">
        <v>154515</v>
      </c>
      <c r="K153" s="90">
        <v>154516</v>
      </c>
      <c r="L153" s="2">
        <v>154517</v>
      </c>
      <c r="M153" s="2">
        <v>154518</v>
      </c>
      <c r="N153" s="80"/>
      <c r="O153" s="2">
        <v>154540</v>
      </c>
      <c r="P153" s="2">
        <v>154541</v>
      </c>
      <c r="Q153" s="2">
        <v>154542</v>
      </c>
      <c r="R153" s="2">
        <v>154543</v>
      </c>
      <c r="S153" s="2">
        <v>154544</v>
      </c>
      <c r="T153" s="2">
        <v>154545</v>
      </c>
      <c r="U153" s="2">
        <v>154546</v>
      </c>
      <c r="V153" s="80"/>
      <c r="W153" s="2">
        <v>154568</v>
      </c>
      <c r="X153" s="2">
        <v>154569</v>
      </c>
      <c r="Y153" s="2">
        <v>154570</v>
      </c>
      <c r="Z153" s="2">
        <v>154571</v>
      </c>
      <c r="AA153" s="2">
        <v>154572</v>
      </c>
      <c r="AB153" s="2">
        <v>154573</v>
      </c>
      <c r="AC153" s="2">
        <v>154574</v>
      </c>
      <c r="AD153" s="82"/>
      <c r="AE153" s="79">
        <v>154603</v>
      </c>
      <c r="AF153" s="2">
        <v>154604</v>
      </c>
      <c r="AG153" s="2">
        <v>154605</v>
      </c>
      <c r="AH153" s="2">
        <v>154606</v>
      </c>
      <c r="AI153" s="2">
        <v>154607</v>
      </c>
      <c r="AJ153" s="2">
        <v>154608</v>
      </c>
      <c r="AK153" s="98">
        <v>154609</v>
      </c>
      <c r="AL153" s="80"/>
      <c r="AM153" s="2">
        <v>154631</v>
      </c>
      <c r="AN153" s="2">
        <v>154632</v>
      </c>
      <c r="AO153" s="2">
        <v>154633</v>
      </c>
      <c r="AP153" s="2">
        <v>154634</v>
      </c>
      <c r="AQ153" s="2">
        <v>154635</v>
      </c>
      <c r="AR153" s="2">
        <v>154636</v>
      </c>
      <c r="AS153" s="2">
        <v>154637</v>
      </c>
      <c r="AT153" s="80"/>
      <c r="AU153" s="2">
        <v>154659</v>
      </c>
      <c r="AV153" s="2">
        <v>154660</v>
      </c>
      <c r="AW153" s="2">
        <v>154661</v>
      </c>
      <c r="AX153" s="2">
        <v>154662</v>
      </c>
      <c r="AY153" s="2">
        <v>154663</v>
      </c>
      <c r="AZ153" s="2">
        <v>154664</v>
      </c>
      <c r="BA153" s="87">
        <v>154665</v>
      </c>
      <c r="BB153" s="82"/>
      <c r="BC153" s="2">
        <v>154694</v>
      </c>
      <c r="BD153" s="2">
        <v>154695</v>
      </c>
      <c r="BE153" s="2">
        <v>154696</v>
      </c>
      <c r="BF153" s="2">
        <v>154697</v>
      </c>
      <c r="BG153" s="2">
        <v>154698</v>
      </c>
      <c r="BH153" s="2">
        <v>154699</v>
      </c>
      <c r="BI153" s="2">
        <v>154700</v>
      </c>
      <c r="BJ153" s="80"/>
      <c r="BK153" s="2">
        <v>154722</v>
      </c>
      <c r="BL153" s="2">
        <v>154723</v>
      </c>
      <c r="BM153" s="2">
        <v>154724</v>
      </c>
      <c r="BN153" s="2">
        <v>154725</v>
      </c>
      <c r="BO153" s="2">
        <v>154726</v>
      </c>
      <c r="BP153" s="2">
        <v>154727</v>
      </c>
      <c r="BQ153" s="2">
        <v>154728</v>
      </c>
      <c r="BR153" s="80"/>
      <c r="BS153" s="2">
        <v>154750</v>
      </c>
      <c r="BT153" s="2">
        <v>154751</v>
      </c>
      <c r="BU153" s="87">
        <v>154752</v>
      </c>
      <c r="BV153" s="2">
        <v>154753</v>
      </c>
      <c r="BW153" s="2">
        <v>154754</v>
      </c>
      <c r="BX153" s="2">
        <v>154755</v>
      </c>
      <c r="BY153" s="2">
        <v>154756</v>
      </c>
      <c r="BZ153" s="82"/>
      <c r="CA153" s="2">
        <v>154785</v>
      </c>
      <c r="CB153" s="2">
        <v>154786</v>
      </c>
      <c r="CC153" s="2">
        <v>154787</v>
      </c>
      <c r="CD153" s="2">
        <v>154788</v>
      </c>
      <c r="CE153" s="2">
        <v>154789</v>
      </c>
      <c r="CF153" s="2">
        <v>154790</v>
      </c>
      <c r="CG153" s="2">
        <v>154791</v>
      </c>
      <c r="CH153" s="80"/>
      <c r="CI153" s="87">
        <v>154813</v>
      </c>
      <c r="CJ153" s="2">
        <v>154814</v>
      </c>
      <c r="CK153" s="2">
        <v>154815</v>
      </c>
      <c r="CL153" s="2">
        <v>154816</v>
      </c>
      <c r="CM153" s="2">
        <v>154817</v>
      </c>
      <c r="CN153" s="2">
        <v>154818</v>
      </c>
      <c r="CO153" s="2">
        <v>154819</v>
      </c>
      <c r="CP153" s="80"/>
      <c r="CQ153" s="2">
        <v>154841</v>
      </c>
      <c r="CR153" s="2">
        <v>154842</v>
      </c>
      <c r="CS153" s="2">
        <v>154843</v>
      </c>
      <c r="CT153" s="87">
        <v>154844</v>
      </c>
      <c r="CU153" s="2">
        <v>154845</v>
      </c>
      <c r="CV153" s="2">
        <v>154846</v>
      </c>
      <c r="CW153" s="2">
        <v>154847</v>
      </c>
    </row>
    <row r="154" spans="1:241" s="40" customFormat="1" x14ac:dyDescent="0.2">
      <c r="B154" s="86" t="s">
        <v>202</v>
      </c>
      <c r="C154" s="97" t="s">
        <v>209</v>
      </c>
      <c r="D154" s="97" t="s">
        <v>217</v>
      </c>
      <c r="E154" s="97" t="s">
        <v>225</v>
      </c>
      <c r="G154" s="2">
        <v>154519</v>
      </c>
      <c r="H154" s="2">
        <v>154520</v>
      </c>
      <c r="I154" s="79">
        <v>154521</v>
      </c>
      <c r="J154" s="2">
        <v>154522</v>
      </c>
      <c r="K154" s="2">
        <v>154523</v>
      </c>
      <c r="L154" s="91">
        <v>154524</v>
      </c>
      <c r="M154" s="2">
        <v>154525</v>
      </c>
      <c r="N154" s="80"/>
      <c r="O154" s="2">
        <v>154547</v>
      </c>
      <c r="P154" s="2">
        <v>154548</v>
      </c>
      <c r="Q154" s="2">
        <v>154549</v>
      </c>
      <c r="R154" s="2">
        <v>154550</v>
      </c>
      <c r="S154" s="2">
        <v>154551</v>
      </c>
      <c r="T154" s="98">
        <v>154552</v>
      </c>
      <c r="U154" s="2">
        <v>154553</v>
      </c>
      <c r="V154" s="80"/>
      <c r="W154" s="2">
        <v>154575</v>
      </c>
      <c r="X154" s="2">
        <v>154576</v>
      </c>
      <c r="Y154" s="116">
        <v>154577</v>
      </c>
      <c r="Z154" s="79">
        <v>154578</v>
      </c>
      <c r="AA154" s="2">
        <v>154579</v>
      </c>
      <c r="AB154" s="2">
        <v>154580</v>
      </c>
      <c r="AC154" s="2">
        <v>154581</v>
      </c>
      <c r="AD154" s="82"/>
      <c r="AE154" s="98">
        <v>154610</v>
      </c>
      <c r="AF154" s="2">
        <v>154611</v>
      </c>
      <c r="AG154" s="2">
        <v>154612</v>
      </c>
      <c r="AH154" s="2">
        <v>154613</v>
      </c>
      <c r="AI154" s="2">
        <v>154614</v>
      </c>
      <c r="AJ154" s="2">
        <v>154615</v>
      </c>
      <c r="AK154" s="2">
        <v>154616</v>
      </c>
      <c r="AL154" s="80"/>
      <c r="AM154" s="2">
        <v>154638</v>
      </c>
      <c r="AN154" s="2">
        <v>154639</v>
      </c>
      <c r="AO154" s="2">
        <v>154640</v>
      </c>
      <c r="AP154" s="2">
        <v>154641</v>
      </c>
      <c r="AQ154" s="2">
        <v>154642</v>
      </c>
      <c r="AR154" s="2">
        <v>154643</v>
      </c>
      <c r="AS154" s="2">
        <v>154644</v>
      </c>
      <c r="AT154" s="80"/>
      <c r="AU154" s="2">
        <v>154666</v>
      </c>
      <c r="AV154" s="2">
        <v>154667</v>
      </c>
      <c r="AW154" s="2">
        <v>154668</v>
      </c>
      <c r="AX154" s="2">
        <v>154669</v>
      </c>
      <c r="AY154" s="2">
        <v>154670</v>
      </c>
      <c r="AZ154" s="2">
        <v>154671</v>
      </c>
      <c r="BA154" s="2">
        <v>154672</v>
      </c>
      <c r="BB154" s="82"/>
      <c r="BC154" s="2">
        <v>154701</v>
      </c>
      <c r="BD154" s="2">
        <v>154702</v>
      </c>
      <c r="BE154" s="2">
        <v>154703</v>
      </c>
      <c r="BF154" s="2">
        <v>154704</v>
      </c>
      <c r="BG154" s="2">
        <v>154705</v>
      </c>
      <c r="BH154" s="2">
        <v>154706</v>
      </c>
      <c r="BI154" s="2">
        <v>154707</v>
      </c>
      <c r="BJ154" s="80"/>
      <c r="BK154" s="2">
        <v>154729</v>
      </c>
      <c r="BL154" s="2">
        <v>154730</v>
      </c>
      <c r="BM154" s="87">
        <v>154731</v>
      </c>
      <c r="BN154" s="2">
        <v>154732</v>
      </c>
      <c r="BO154" s="2">
        <v>154733</v>
      </c>
      <c r="BP154" s="2">
        <v>154734</v>
      </c>
      <c r="BQ154" s="2">
        <v>154735</v>
      </c>
      <c r="BR154" s="80"/>
      <c r="BS154" s="2">
        <v>154757</v>
      </c>
      <c r="BT154" s="2">
        <v>154758</v>
      </c>
      <c r="BU154" s="2">
        <v>154759</v>
      </c>
      <c r="BV154" s="2">
        <v>154760</v>
      </c>
      <c r="BW154" s="2">
        <v>154761</v>
      </c>
      <c r="BX154" s="2">
        <v>154762</v>
      </c>
      <c r="BY154" s="2">
        <v>154763</v>
      </c>
      <c r="BZ154" s="82"/>
      <c r="CA154" s="2">
        <v>154792</v>
      </c>
      <c r="CB154" s="2">
        <v>154793</v>
      </c>
      <c r="CC154" s="98">
        <v>154794</v>
      </c>
      <c r="CD154" s="2">
        <v>154795</v>
      </c>
      <c r="CE154" s="2">
        <v>154796</v>
      </c>
      <c r="CF154" s="2">
        <v>154797</v>
      </c>
      <c r="CG154" s="2">
        <v>154798</v>
      </c>
      <c r="CH154" s="80"/>
      <c r="CI154" s="2">
        <v>154820</v>
      </c>
      <c r="CJ154" s="2">
        <v>154821</v>
      </c>
      <c r="CK154" s="2">
        <v>154822</v>
      </c>
      <c r="CL154" s="2">
        <v>154823</v>
      </c>
      <c r="CM154" s="87">
        <v>154824</v>
      </c>
      <c r="CN154" s="2">
        <v>154825</v>
      </c>
      <c r="CO154" s="2">
        <v>154826</v>
      </c>
      <c r="CP154" s="80"/>
      <c r="CQ154" s="2">
        <v>154848</v>
      </c>
      <c r="CR154" s="2">
        <v>154849</v>
      </c>
      <c r="CS154" s="2">
        <v>154850</v>
      </c>
      <c r="CT154" s="2">
        <v>154851</v>
      </c>
      <c r="CU154" s="2">
        <v>154852</v>
      </c>
      <c r="CV154" s="2">
        <v>154853</v>
      </c>
      <c r="CW154" s="2">
        <v>154854</v>
      </c>
    </row>
    <row r="155" spans="1:241" s="40" customFormat="1" x14ac:dyDescent="0.2">
      <c r="B155" s="86" t="s">
        <v>203</v>
      </c>
      <c r="C155" s="97" t="s">
        <v>211</v>
      </c>
      <c r="D155" s="97" t="s">
        <v>218</v>
      </c>
      <c r="E155" s="97" t="s">
        <v>224</v>
      </c>
      <c r="G155" s="2">
        <v>154526</v>
      </c>
      <c r="H155" s="2">
        <v>154527</v>
      </c>
      <c r="I155" s="90">
        <v>154528</v>
      </c>
      <c r="J155" s="2">
        <v>154529</v>
      </c>
      <c r="K155" s="2" t="s">
        <v>5</v>
      </c>
      <c r="L155" s="2" t="s">
        <v>5</v>
      </c>
      <c r="M155" s="2" t="s">
        <v>5</v>
      </c>
      <c r="N155" s="80"/>
      <c r="O155" s="2">
        <v>154554</v>
      </c>
      <c r="P155" s="2">
        <v>154555</v>
      </c>
      <c r="Q155" s="2">
        <v>154556</v>
      </c>
      <c r="R155" s="79">
        <v>154557</v>
      </c>
      <c r="S155" s="2" t="s">
        <v>5</v>
      </c>
      <c r="T155" s="2" t="s">
        <v>5</v>
      </c>
      <c r="U155" s="2" t="s">
        <v>5</v>
      </c>
      <c r="V155" s="80"/>
      <c r="W155" s="2">
        <v>154582</v>
      </c>
      <c r="X155" s="2">
        <v>154583</v>
      </c>
      <c r="Y155" s="2">
        <v>154584</v>
      </c>
      <c r="Z155" s="98">
        <v>154585</v>
      </c>
      <c r="AA155" s="2">
        <v>154586</v>
      </c>
      <c r="AB155" s="79">
        <v>154587</v>
      </c>
      <c r="AC155" s="2">
        <v>154588</v>
      </c>
      <c r="AD155" s="82"/>
      <c r="AE155" s="2">
        <v>154617</v>
      </c>
      <c r="AF155" s="2">
        <v>154618</v>
      </c>
      <c r="AG155" s="2" t="s">
        <v>5</v>
      </c>
      <c r="AH155" s="2" t="s">
        <v>5</v>
      </c>
      <c r="AI155" s="2" t="s">
        <v>5</v>
      </c>
      <c r="AJ155" s="2" t="s">
        <v>5</v>
      </c>
      <c r="AK155" s="2" t="s">
        <v>5</v>
      </c>
      <c r="AL155" s="80"/>
      <c r="AM155" s="2">
        <v>154645</v>
      </c>
      <c r="AN155" s="2">
        <v>154646</v>
      </c>
      <c r="AO155" s="2">
        <v>154647</v>
      </c>
      <c r="AP155" s="2">
        <v>154648</v>
      </c>
      <c r="AQ155" s="2">
        <v>154649</v>
      </c>
      <c r="AR155" s="2" t="s">
        <v>5</v>
      </c>
      <c r="AS155" s="2" t="s">
        <v>5</v>
      </c>
      <c r="AT155" s="80"/>
      <c r="AU155" s="2">
        <v>154673</v>
      </c>
      <c r="AV155" s="2">
        <v>154674</v>
      </c>
      <c r="AW155" s="2">
        <v>154675</v>
      </c>
      <c r="AX155" s="2">
        <v>154676</v>
      </c>
      <c r="AY155" s="2">
        <v>154677</v>
      </c>
      <c r="AZ155" s="2">
        <v>154678</v>
      </c>
      <c r="BA155" s="87">
        <v>154679</v>
      </c>
      <c r="BB155" s="82"/>
      <c r="BC155" s="2">
        <v>154708</v>
      </c>
      <c r="BD155" s="2">
        <v>154709</v>
      </c>
      <c r="BE155" s="2">
        <v>154710</v>
      </c>
      <c r="BF155" s="2" t="s">
        <v>5</v>
      </c>
      <c r="BG155" s="2" t="s">
        <v>5</v>
      </c>
      <c r="BH155" s="2" t="s">
        <v>5</v>
      </c>
      <c r="BI155" s="2" t="s">
        <v>5</v>
      </c>
      <c r="BJ155" s="80"/>
      <c r="BK155" s="2">
        <v>154736</v>
      </c>
      <c r="BL155" s="2">
        <v>154737</v>
      </c>
      <c r="BM155" s="2">
        <v>154738</v>
      </c>
      <c r="BN155" s="2">
        <v>154739</v>
      </c>
      <c r="BO155" s="2">
        <v>154740</v>
      </c>
      <c r="BP155" s="2">
        <v>154741</v>
      </c>
      <c r="BQ155" s="2" t="s">
        <v>5</v>
      </c>
      <c r="BR155" s="80"/>
      <c r="BS155" s="2">
        <v>154764</v>
      </c>
      <c r="BT155" s="2">
        <v>154765</v>
      </c>
      <c r="BU155" s="2">
        <v>154766</v>
      </c>
      <c r="BV155" s="2">
        <v>154767</v>
      </c>
      <c r="BW155" s="2">
        <v>154768</v>
      </c>
      <c r="BX155" s="2">
        <v>154769</v>
      </c>
      <c r="BY155" s="2">
        <v>154770</v>
      </c>
      <c r="BZ155" s="82"/>
      <c r="CA155" s="2">
        <v>154799</v>
      </c>
      <c r="CB155" s="2">
        <v>154800</v>
      </c>
      <c r="CC155" s="2">
        <v>154801</v>
      </c>
      <c r="CD155" s="2">
        <v>154802</v>
      </c>
      <c r="CE155" s="2" t="s">
        <v>5</v>
      </c>
      <c r="CF155" s="2" t="s">
        <v>5</v>
      </c>
      <c r="CG155" s="2" t="s">
        <v>5</v>
      </c>
      <c r="CH155" s="81"/>
      <c r="CI155" s="2">
        <v>154827</v>
      </c>
      <c r="CJ155" s="98">
        <v>154828</v>
      </c>
      <c r="CK155" s="2">
        <v>154829</v>
      </c>
      <c r="CL155" s="2">
        <v>154830</v>
      </c>
      <c r="CM155" s="2">
        <v>154831</v>
      </c>
      <c r="CN155" s="2">
        <v>154832</v>
      </c>
      <c r="CO155" s="2" t="s">
        <v>5</v>
      </c>
      <c r="CP155" s="81"/>
      <c r="CQ155" s="2">
        <v>154855</v>
      </c>
      <c r="CR155" s="2">
        <v>154856</v>
      </c>
      <c r="CS155" s="2">
        <v>154857</v>
      </c>
      <c r="CT155" s="2">
        <v>154858</v>
      </c>
      <c r="CU155" s="2">
        <v>154859</v>
      </c>
      <c r="CV155" s="2">
        <v>154860</v>
      </c>
      <c r="CW155" s="2">
        <v>154861</v>
      </c>
    </row>
    <row r="156" spans="1:241" s="40" customFormat="1" x14ac:dyDescent="0.2">
      <c r="B156" s="86" t="s">
        <v>204</v>
      </c>
      <c r="C156" s="97" t="s">
        <v>212</v>
      </c>
      <c r="D156" s="97" t="s">
        <v>219</v>
      </c>
      <c r="E156" s="97" t="s">
        <v>226</v>
      </c>
      <c r="G156" s="2" t="s">
        <v>5</v>
      </c>
      <c r="H156" s="2" t="s">
        <v>210</v>
      </c>
      <c r="I156" s="2" t="s">
        <v>5</v>
      </c>
      <c r="J156" s="2" t="s">
        <v>5</v>
      </c>
      <c r="K156" s="2" t="s">
        <v>5</v>
      </c>
      <c r="L156" s="2" t="s">
        <v>5</v>
      </c>
      <c r="M156" s="2" t="s">
        <v>5</v>
      </c>
      <c r="N156" s="81"/>
      <c r="O156" s="2" t="s">
        <v>5</v>
      </c>
      <c r="P156" s="2" t="s">
        <v>5</v>
      </c>
      <c r="Q156" s="2" t="s">
        <v>5</v>
      </c>
      <c r="R156" s="2" t="s">
        <v>5</v>
      </c>
      <c r="S156" s="2" t="s">
        <v>5</v>
      </c>
      <c r="T156" s="2" t="s">
        <v>5</v>
      </c>
      <c r="U156" s="2" t="s">
        <v>5</v>
      </c>
      <c r="V156" s="81"/>
      <c r="W156" s="2" t="s">
        <v>5</v>
      </c>
      <c r="X156" s="2" t="s">
        <v>5</v>
      </c>
      <c r="Y156" s="2" t="s">
        <v>5</v>
      </c>
      <c r="Z156" s="2" t="s">
        <v>5</v>
      </c>
      <c r="AA156" s="2" t="s">
        <v>5</v>
      </c>
      <c r="AB156" s="2" t="s">
        <v>5</v>
      </c>
      <c r="AC156" s="2" t="s">
        <v>5</v>
      </c>
      <c r="AD156" s="82"/>
      <c r="AE156" s="2" t="s">
        <v>5</v>
      </c>
      <c r="AF156" s="2" t="s">
        <v>5</v>
      </c>
      <c r="AG156" s="2" t="s">
        <v>5</v>
      </c>
      <c r="AH156" s="2" t="s">
        <v>5</v>
      </c>
      <c r="AI156" s="2" t="s">
        <v>5</v>
      </c>
      <c r="AJ156" s="2" t="s">
        <v>5</v>
      </c>
      <c r="AK156" s="2" t="s">
        <v>5</v>
      </c>
      <c r="AL156" s="81"/>
      <c r="AM156" s="2" t="s">
        <v>5</v>
      </c>
      <c r="AN156" s="2" t="s">
        <v>5</v>
      </c>
      <c r="AO156" s="2" t="s">
        <v>5</v>
      </c>
      <c r="AP156" s="2" t="s">
        <v>5</v>
      </c>
      <c r="AQ156" s="2" t="s">
        <v>5</v>
      </c>
      <c r="AR156" s="2" t="s">
        <v>5</v>
      </c>
      <c r="AS156" s="2" t="s">
        <v>5</v>
      </c>
      <c r="AT156" s="81"/>
      <c r="AU156" s="2" t="s">
        <v>5</v>
      </c>
      <c r="AV156" s="2" t="s">
        <v>5</v>
      </c>
      <c r="AW156" s="2" t="s">
        <v>5</v>
      </c>
      <c r="AX156" s="2" t="s">
        <v>5</v>
      </c>
      <c r="AY156" s="2" t="s">
        <v>5</v>
      </c>
      <c r="AZ156" s="2" t="s">
        <v>5</v>
      </c>
      <c r="BA156" s="2" t="s">
        <v>5</v>
      </c>
      <c r="BB156" s="82"/>
      <c r="BC156" s="2" t="s">
        <v>5</v>
      </c>
      <c r="BD156" s="2" t="s">
        <v>5</v>
      </c>
      <c r="BE156" s="2" t="s">
        <v>5</v>
      </c>
      <c r="BF156" s="2" t="s">
        <v>5</v>
      </c>
      <c r="BG156" s="2" t="s">
        <v>5</v>
      </c>
      <c r="BH156" s="2" t="s">
        <v>5</v>
      </c>
      <c r="BI156" s="2" t="s">
        <v>5</v>
      </c>
      <c r="BJ156" s="81"/>
      <c r="BK156" s="2" t="s">
        <v>5</v>
      </c>
      <c r="BL156" s="2" t="s">
        <v>5</v>
      </c>
      <c r="BM156" s="2" t="s">
        <v>5</v>
      </c>
      <c r="BN156" s="2" t="s">
        <v>5</v>
      </c>
      <c r="BO156" s="2" t="s">
        <v>5</v>
      </c>
      <c r="BP156" s="2" t="s">
        <v>5</v>
      </c>
      <c r="BQ156" s="2" t="s">
        <v>5</v>
      </c>
      <c r="BR156" s="81"/>
      <c r="BS156" s="2">
        <v>154771</v>
      </c>
      <c r="BT156" s="2" t="s">
        <v>5</v>
      </c>
      <c r="BU156" s="2" t="s">
        <v>5</v>
      </c>
      <c r="BV156" s="2" t="s">
        <v>5</v>
      </c>
      <c r="BW156" s="2" t="s">
        <v>5</v>
      </c>
      <c r="BX156" s="2" t="s">
        <v>5</v>
      </c>
      <c r="BY156" s="2" t="s">
        <v>5</v>
      </c>
      <c r="BZ156" s="82"/>
      <c r="CA156" s="2" t="s">
        <v>5</v>
      </c>
      <c r="CB156" s="2" t="s">
        <v>5</v>
      </c>
      <c r="CC156" s="2" t="s">
        <v>5</v>
      </c>
      <c r="CD156" s="2" t="s">
        <v>5</v>
      </c>
      <c r="CE156" s="2" t="s">
        <v>5</v>
      </c>
      <c r="CF156" s="2" t="s">
        <v>5</v>
      </c>
      <c r="CG156" s="2" t="s">
        <v>5</v>
      </c>
      <c r="CH156" s="82"/>
      <c r="CI156" s="2" t="s">
        <v>5</v>
      </c>
      <c r="CJ156" s="2" t="s">
        <v>5</v>
      </c>
      <c r="CK156" s="2" t="s">
        <v>5</v>
      </c>
      <c r="CL156" s="2" t="s">
        <v>5</v>
      </c>
      <c r="CM156" s="2" t="s">
        <v>5</v>
      </c>
      <c r="CN156" s="2" t="s">
        <v>5</v>
      </c>
      <c r="CO156" s="2" t="s">
        <v>5</v>
      </c>
      <c r="CP156" s="82"/>
      <c r="CQ156" s="2">
        <v>154771</v>
      </c>
      <c r="CR156" s="2">
        <v>31</v>
      </c>
      <c r="CS156" s="2" t="s">
        <v>5</v>
      </c>
      <c r="CT156" s="2" t="s">
        <v>5</v>
      </c>
      <c r="CU156" s="2" t="s">
        <v>5</v>
      </c>
      <c r="CV156" s="2" t="s">
        <v>5</v>
      </c>
      <c r="CW156" s="2" t="s">
        <v>5</v>
      </c>
    </row>
    <row r="157" spans="1:241" s="40" customFormat="1" x14ac:dyDescent="0.2"/>
    <row r="158" spans="1:241" s="40" customFormat="1" ht="15.75" x14ac:dyDescent="0.2">
      <c r="B158" s="54" t="s">
        <v>195</v>
      </c>
      <c r="C158" s="54"/>
      <c r="D158" s="54"/>
      <c r="E158" s="54"/>
      <c r="G158" s="122">
        <v>154864</v>
      </c>
      <c r="H158" s="123"/>
      <c r="I158" s="123"/>
      <c r="J158" s="123"/>
      <c r="K158" s="123"/>
      <c r="L158" s="123"/>
      <c r="M158" s="124"/>
      <c r="N158" s="80"/>
      <c r="O158" s="122">
        <v>154895</v>
      </c>
      <c r="P158" s="123"/>
      <c r="Q158" s="123"/>
      <c r="R158" s="123"/>
      <c r="S158" s="123"/>
      <c r="T158" s="123"/>
      <c r="U158" s="124"/>
      <c r="V158" s="80"/>
      <c r="W158" s="122">
        <v>154924</v>
      </c>
      <c r="X158" s="123"/>
      <c r="Y158" s="123"/>
      <c r="Z158" s="123"/>
      <c r="AA158" s="123"/>
      <c r="AB158" s="123"/>
      <c r="AC158" s="124"/>
      <c r="AD158" s="80"/>
      <c r="AE158" s="122">
        <v>154955</v>
      </c>
      <c r="AF158" s="123"/>
      <c r="AG158" s="123"/>
      <c r="AH158" s="123"/>
      <c r="AI158" s="123"/>
      <c r="AJ158" s="123"/>
      <c r="AK158" s="124"/>
      <c r="AL158" s="80"/>
      <c r="AM158" s="122">
        <v>154985</v>
      </c>
      <c r="AN158" s="123"/>
      <c r="AO158" s="123"/>
      <c r="AP158" s="123"/>
      <c r="AQ158" s="123"/>
      <c r="AR158" s="123"/>
      <c r="AS158" s="124"/>
      <c r="AT158" s="80"/>
      <c r="AU158" s="122">
        <v>155016</v>
      </c>
      <c r="AV158" s="123"/>
      <c r="AW158" s="123"/>
      <c r="AX158" s="123"/>
      <c r="AY158" s="123"/>
      <c r="AZ158" s="123"/>
      <c r="BA158" s="124"/>
      <c r="BB158" s="80"/>
      <c r="BC158" s="122">
        <v>155046</v>
      </c>
      <c r="BD158" s="123"/>
      <c r="BE158" s="123"/>
      <c r="BF158" s="123"/>
      <c r="BG158" s="123"/>
      <c r="BH158" s="123"/>
      <c r="BI158" s="124"/>
      <c r="BJ158" s="80"/>
      <c r="BK158" s="122">
        <v>155077</v>
      </c>
      <c r="BL158" s="123"/>
      <c r="BM158" s="123"/>
      <c r="BN158" s="123"/>
      <c r="BO158" s="123"/>
      <c r="BP158" s="123"/>
      <c r="BQ158" s="124"/>
      <c r="BR158" s="80"/>
      <c r="BS158" s="122">
        <v>155108</v>
      </c>
      <c r="BT158" s="123"/>
      <c r="BU158" s="123"/>
      <c r="BV158" s="123"/>
      <c r="BW158" s="123"/>
      <c r="BX158" s="123"/>
      <c r="BY158" s="124"/>
      <c r="BZ158" s="80"/>
      <c r="CA158" s="122">
        <v>155138</v>
      </c>
      <c r="CB158" s="123"/>
      <c r="CC158" s="123"/>
      <c r="CD158" s="123"/>
      <c r="CE158" s="123"/>
      <c r="CF158" s="123"/>
      <c r="CG158" s="124"/>
      <c r="CH158" s="80"/>
      <c r="CI158" s="122">
        <v>155169</v>
      </c>
      <c r="CJ158" s="123"/>
      <c r="CK158" s="123"/>
      <c r="CL158" s="123"/>
      <c r="CM158" s="123"/>
      <c r="CN158" s="123"/>
      <c r="CO158" s="124"/>
      <c r="CP158" s="80"/>
      <c r="CQ158" s="122">
        <v>155199</v>
      </c>
      <c r="CR158" s="123"/>
      <c r="CS158" s="123"/>
      <c r="CT158" s="123"/>
      <c r="CU158" s="123"/>
      <c r="CV158" s="123"/>
      <c r="CW158" s="124"/>
    </row>
    <row r="159" spans="1:241" s="40" customFormat="1" x14ac:dyDescent="0.2">
      <c r="B159" s="96" t="s">
        <v>227</v>
      </c>
      <c r="C159" s="47"/>
      <c r="D159" s="47"/>
      <c r="E159" s="47"/>
      <c r="G159" s="5" t="s">
        <v>16</v>
      </c>
      <c r="H159" s="23" t="s">
        <v>17</v>
      </c>
      <c r="I159" s="23" t="s">
        <v>18</v>
      </c>
      <c r="J159" s="23" t="s">
        <v>19</v>
      </c>
      <c r="K159" s="23" t="s">
        <v>20</v>
      </c>
      <c r="L159" s="23" t="s">
        <v>21</v>
      </c>
      <c r="M159" s="24" t="s">
        <v>22</v>
      </c>
      <c r="N159" s="80"/>
      <c r="O159" s="3" t="s">
        <v>16</v>
      </c>
      <c r="P159" s="1" t="s">
        <v>17</v>
      </c>
      <c r="Q159" s="1" t="s">
        <v>18</v>
      </c>
      <c r="R159" s="1" t="s">
        <v>19</v>
      </c>
      <c r="S159" s="1" t="s">
        <v>20</v>
      </c>
      <c r="T159" s="1" t="s">
        <v>21</v>
      </c>
      <c r="U159" s="4" t="s">
        <v>22</v>
      </c>
      <c r="V159" s="80"/>
      <c r="W159" s="3" t="s">
        <v>16</v>
      </c>
      <c r="X159" s="1" t="s">
        <v>17</v>
      </c>
      <c r="Y159" s="1" t="s">
        <v>18</v>
      </c>
      <c r="Z159" s="1" t="s">
        <v>19</v>
      </c>
      <c r="AA159" s="1" t="s">
        <v>20</v>
      </c>
      <c r="AB159" s="1" t="s">
        <v>21</v>
      </c>
      <c r="AC159" s="4" t="s">
        <v>22</v>
      </c>
      <c r="AD159" s="80"/>
      <c r="AE159" s="3" t="s">
        <v>16</v>
      </c>
      <c r="AF159" s="1" t="s">
        <v>17</v>
      </c>
      <c r="AG159" s="1" t="s">
        <v>18</v>
      </c>
      <c r="AH159" s="1" t="s">
        <v>19</v>
      </c>
      <c r="AI159" s="1" t="s">
        <v>20</v>
      </c>
      <c r="AJ159" s="1" t="s">
        <v>21</v>
      </c>
      <c r="AK159" s="4" t="s">
        <v>22</v>
      </c>
      <c r="AL159" s="80"/>
      <c r="AM159" s="3" t="s">
        <v>16</v>
      </c>
      <c r="AN159" s="1" t="s">
        <v>17</v>
      </c>
      <c r="AO159" s="1" t="s">
        <v>18</v>
      </c>
      <c r="AP159" s="1" t="s">
        <v>19</v>
      </c>
      <c r="AQ159" s="1" t="s">
        <v>20</v>
      </c>
      <c r="AR159" s="1" t="s">
        <v>21</v>
      </c>
      <c r="AS159" s="4" t="s">
        <v>22</v>
      </c>
      <c r="AT159" s="80"/>
      <c r="AU159" s="3" t="s">
        <v>16</v>
      </c>
      <c r="AV159" s="1" t="s">
        <v>17</v>
      </c>
      <c r="AW159" s="1" t="s">
        <v>18</v>
      </c>
      <c r="AX159" s="1" t="s">
        <v>19</v>
      </c>
      <c r="AY159" s="1" t="s">
        <v>20</v>
      </c>
      <c r="AZ159" s="1" t="s">
        <v>21</v>
      </c>
      <c r="BA159" s="4" t="s">
        <v>22</v>
      </c>
      <c r="BB159" s="80"/>
      <c r="BC159" s="5" t="s">
        <v>16</v>
      </c>
      <c r="BD159" s="23" t="s">
        <v>17</v>
      </c>
      <c r="BE159" s="23" t="s">
        <v>18</v>
      </c>
      <c r="BF159" s="23" t="s">
        <v>19</v>
      </c>
      <c r="BG159" s="23" t="s">
        <v>20</v>
      </c>
      <c r="BH159" s="23" t="s">
        <v>21</v>
      </c>
      <c r="BI159" s="24" t="s">
        <v>22</v>
      </c>
      <c r="BJ159" s="80"/>
      <c r="BK159" s="3" t="s">
        <v>16</v>
      </c>
      <c r="BL159" s="1" t="s">
        <v>17</v>
      </c>
      <c r="BM159" s="1" t="s">
        <v>18</v>
      </c>
      <c r="BN159" s="1" t="s">
        <v>19</v>
      </c>
      <c r="BO159" s="1" t="s">
        <v>20</v>
      </c>
      <c r="BP159" s="1" t="s">
        <v>21</v>
      </c>
      <c r="BQ159" s="4" t="s">
        <v>22</v>
      </c>
      <c r="BR159" s="80"/>
      <c r="BS159" s="3" t="s">
        <v>16</v>
      </c>
      <c r="BT159" s="1" t="s">
        <v>17</v>
      </c>
      <c r="BU159" s="1" t="s">
        <v>18</v>
      </c>
      <c r="BV159" s="1" t="s">
        <v>19</v>
      </c>
      <c r="BW159" s="1" t="s">
        <v>20</v>
      </c>
      <c r="BX159" s="1" t="s">
        <v>21</v>
      </c>
      <c r="BY159" s="4" t="s">
        <v>22</v>
      </c>
      <c r="BZ159" s="80"/>
      <c r="CA159" s="5" t="s">
        <v>16</v>
      </c>
      <c r="CB159" s="23" t="s">
        <v>17</v>
      </c>
      <c r="CC159" s="23" t="s">
        <v>18</v>
      </c>
      <c r="CD159" s="23" t="s">
        <v>19</v>
      </c>
      <c r="CE159" s="23" t="s">
        <v>20</v>
      </c>
      <c r="CF159" s="23" t="s">
        <v>21</v>
      </c>
      <c r="CG159" s="24" t="s">
        <v>22</v>
      </c>
      <c r="CH159" s="80"/>
      <c r="CI159" s="3" t="s">
        <v>16</v>
      </c>
      <c r="CJ159" s="1" t="s">
        <v>17</v>
      </c>
      <c r="CK159" s="1" t="s">
        <v>18</v>
      </c>
      <c r="CL159" s="1" t="s">
        <v>19</v>
      </c>
      <c r="CM159" s="1" t="s">
        <v>20</v>
      </c>
      <c r="CN159" s="1" t="s">
        <v>21</v>
      </c>
      <c r="CO159" s="4" t="s">
        <v>22</v>
      </c>
      <c r="CP159" s="80"/>
      <c r="CQ159" s="3" t="s">
        <v>16</v>
      </c>
      <c r="CR159" s="1" t="s">
        <v>17</v>
      </c>
      <c r="CS159" s="1" t="s">
        <v>18</v>
      </c>
      <c r="CT159" s="1" t="s">
        <v>19</v>
      </c>
      <c r="CU159" s="1" t="s">
        <v>20</v>
      </c>
      <c r="CV159" s="1" t="s">
        <v>21</v>
      </c>
      <c r="CW159" s="4" t="s">
        <v>22</v>
      </c>
    </row>
    <row r="160" spans="1:241" s="40" customFormat="1" x14ac:dyDescent="0.2">
      <c r="B160" s="96" t="s">
        <v>228</v>
      </c>
      <c r="C160" s="47"/>
      <c r="D160" s="47"/>
      <c r="E160" s="47"/>
      <c r="G160" s="2" t="s">
        <v>5</v>
      </c>
      <c r="H160" s="2" t="s">
        <v>5</v>
      </c>
      <c r="I160" s="98">
        <v>154864</v>
      </c>
      <c r="J160" s="2">
        <v>154865</v>
      </c>
      <c r="K160" s="2">
        <v>154866</v>
      </c>
      <c r="L160" s="2">
        <v>154867</v>
      </c>
      <c r="M160" s="2">
        <v>154868</v>
      </c>
      <c r="N160" s="80"/>
      <c r="O160" s="2" t="s">
        <v>5</v>
      </c>
      <c r="P160" s="2" t="s">
        <v>5</v>
      </c>
      <c r="Q160" s="2" t="s">
        <v>5</v>
      </c>
      <c r="R160" s="2" t="s">
        <v>5</v>
      </c>
      <c r="S160" s="2" t="s">
        <v>5</v>
      </c>
      <c r="T160" s="2">
        <v>154895</v>
      </c>
      <c r="U160" s="2">
        <v>154896</v>
      </c>
      <c r="V160" s="80"/>
      <c r="W160" s="2" t="s">
        <v>5</v>
      </c>
      <c r="X160" s="2" t="s">
        <v>5</v>
      </c>
      <c r="Y160" s="2" t="s">
        <v>5</v>
      </c>
      <c r="Z160" s="2" t="s">
        <v>5</v>
      </c>
      <c r="AA160" s="2" t="s">
        <v>5</v>
      </c>
      <c r="AB160" s="2" t="s">
        <v>5</v>
      </c>
      <c r="AC160" s="2">
        <v>154924</v>
      </c>
      <c r="AD160" s="80"/>
      <c r="AE160" s="2" t="s">
        <v>5</v>
      </c>
      <c r="AF160" s="2" t="s">
        <v>5</v>
      </c>
      <c r="AG160" s="2">
        <v>154955</v>
      </c>
      <c r="AH160" s="2">
        <v>154956</v>
      </c>
      <c r="AI160" s="2">
        <v>154957</v>
      </c>
      <c r="AJ160" s="2">
        <v>154958</v>
      </c>
      <c r="AK160" s="2">
        <v>154959</v>
      </c>
      <c r="AL160" s="80"/>
      <c r="AM160" s="2" t="s">
        <v>5</v>
      </c>
      <c r="AN160" s="2" t="s">
        <v>5</v>
      </c>
      <c r="AO160" s="2" t="s">
        <v>5</v>
      </c>
      <c r="AP160" s="2" t="s">
        <v>5</v>
      </c>
      <c r="AQ160" s="2">
        <v>154985</v>
      </c>
      <c r="AR160" s="2">
        <v>154986</v>
      </c>
      <c r="AS160" s="2">
        <v>154987</v>
      </c>
      <c r="AT160" s="80"/>
      <c r="AU160" s="2">
        <v>155016</v>
      </c>
      <c r="AV160" s="2">
        <v>155017</v>
      </c>
      <c r="AW160" s="2">
        <v>155018</v>
      </c>
      <c r="AX160" s="2">
        <v>155019</v>
      </c>
      <c r="AY160" s="2">
        <v>155020</v>
      </c>
      <c r="AZ160" s="2">
        <v>155021</v>
      </c>
      <c r="BA160" s="2">
        <v>155022</v>
      </c>
      <c r="BB160" s="80"/>
      <c r="BC160" s="2" t="s">
        <v>5</v>
      </c>
      <c r="BD160" s="2" t="s">
        <v>5</v>
      </c>
      <c r="BE160" s="2">
        <v>155046</v>
      </c>
      <c r="BF160" s="2">
        <v>155047</v>
      </c>
      <c r="BG160" s="2">
        <v>155048</v>
      </c>
      <c r="BH160" s="2">
        <v>155049</v>
      </c>
      <c r="BI160" s="2">
        <v>155050</v>
      </c>
      <c r="BJ160" s="80"/>
      <c r="BK160" s="2" t="s">
        <v>5</v>
      </c>
      <c r="BL160" s="2" t="s">
        <v>5</v>
      </c>
      <c r="BM160" s="2" t="s">
        <v>5</v>
      </c>
      <c r="BN160" s="2" t="s">
        <v>5</v>
      </c>
      <c r="BO160" s="2" t="s">
        <v>5</v>
      </c>
      <c r="BP160" s="2">
        <v>155077</v>
      </c>
      <c r="BQ160" s="2">
        <v>155078</v>
      </c>
      <c r="BR160" s="80"/>
      <c r="BS160" s="2" t="s">
        <v>5</v>
      </c>
      <c r="BT160" s="2">
        <v>155108</v>
      </c>
      <c r="BU160" s="2">
        <v>155109</v>
      </c>
      <c r="BV160" s="2">
        <v>155110</v>
      </c>
      <c r="BW160" s="2">
        <v>155111</v>
      </c>
      <c r="BX160" s="2">
        <v>155112</v>
      </c>
      <c r="BY160" s="2">
        <v>155113</v>
      </c>
      <c r="BZ160" s="80"/>
      <c r="CA160" s="2" t="s">
        <v>5</v>
      </c>
      <c r="CB160" s="2" t="s">
        <v>5</v>
      </c>
      <c r="CC160" s="2" t="s">
        <v>5</v>
      </c>
      <c r="CD160" s="2">
        <v>155138</v>
      </c>
      <c r="CE160" s="2">
        <v>155139</v>
      </c>
      <c r="CF160" s="2">
        <v>155140</v>
      </c>
      <c r="CG160" s="2">
        <v>155141</v>
      </c>
      <c r="CH160" s="80"/>
      <c r="CI160" s="2" t="s">
        <v>5</v>
      </c>
      <c r="CJ160" s="2" t="s">
        <v>5</v>
      </c>
      <c r="CK160" s="2" t="s">
        <v>5</v>
      </c>
      <c r="CL160" s="2" t="s">
        <v>5</v>
      </c>
      <c r="CM160" s="2" t="s">
        <v>5</v>
      </c>
      <c r="CN160" s="2" t="s">
        <v>5</v>
      </c>
      <c r="CO160" s="2">
        <v>155169</v>
      </c>
      <c r="CP160" s="80"/>
      <c r="CQ160" s="2" t="s">
        <v>5</v>
      </c>
      <c r="CR160" s="2">
        <v>155199</v>
      </c>
      <c r="CS160" s="2">
        <v>155200</v>
      </c>
      <c r="CT160" s="2">
        <v>155201</v>
      </c>
      <c r="CU160" s="2">
        <v>155202</v>
      </c>
      <c r="CV160" s="2">
        <v>155203</v>
      </c>
      <c r="CW160" s="2">
        <v>155204</v>
      </c>
    </row>
    <row r="161" spans="2:101" s="40" customFormat="1" x14ac:dyDescent="0.2">
      <c r="B161" s="47"/>
      <c r="C161" s="47"/>
      <c r="D161" s="47"/>
      <c r="E161" s="47"/>
      <c r="G161" s="2">
        <v>154869</v>
      </c>
      <c r="H161" s="2">
        <v>154870</v>
      </c>
      <c r="I161" s="2">
        <v>154871</v>
      </c>
      <c r="J161" s="87">
        <v>154872</v>
      </c>
      <c r="K161" s="2">
        <v>154873</v>
      </c>
      <c r="L161" s="2">
        <v>154874</v>
      </c>
      <c r="M161" s="2">
        <v>154875</v>
      </c>
      <c r="N161" s="80"/>
      <c r="O161" s="2">
        <v>154897</v>
      </c>
      <c r="P161" s="2">
        <v>154898</v>
      </c>
      <c r="Q161" s="2">
        <v>154899</v>
      </c>
      <c r="R161" s="2">
        <v>154900</v>
      </c>
      <c r="S161" s="2">
        <v>154901</v>
      </c>
      <c r="T161" s="2">
        <v>154902</v>
      </c>
      <c r="U161" s="2">
        <v>154903</v>
      </c>
      <c r="V161" s="80"/>
      <c r="W161" s="2">
        <v>154925</v>
      </c>
      <c r="X161" s="2">
        <v>154926</v>
      </c>
      <c r="Y161" s="91">
        <v>154927</v>
      </c>
      <c r="Z161" s="2">
        <v>154928</v>
      </c>
      <c r="AA161" s="2">
        <v>154929</v>
      </c>
      <c r="AB161" s="2">
        <v>154930</v>
      </c>
      <c r="AC161" s="2">
        <v>154931</v>
      </c>
      <c r="AD161" s="80"/>
      <c r="AE161" s="2">
        <v>154960</v>
      </c>
      <c r="AF161" s="2">
        <v>154961</v>
      </c>
      <c r="AG161" s="2">
        <v>154962</v>
      </c>
      <c r="AH161" s="2">
        <v>154963</v>
      </c>
      <c r="AI161" s="2">
        <v>154964</v>
      </c>
      <c r="AJ161" s="2">
        <v>154965</v>
      </c>
      <c r="AK161" s="2">
        <v>154966</v>
      </c>
      <c r="AL161" s="80"/>
      <c r="AM161" s="2">
        <v>154988</v>
      </c>
      <c r="AN161" s="2">
        <v>154989</v>
      </c>
      <c r="AO161" s="2">
        <v>154990</v>
      </c>
      <c r="AP161" s="2">
        <v>154991</v>
      </c>
      <c r="AQ161" s="2">
        <v>154992</v>
      </c>
      <c r="AR161" s="2">
        <v>154993</v>
      </c>
      <c r="AS161" s="2">
        <v>154994</v>
      </c>
      <c r="AT161" s="80"/>
      <c r="AU161" s="2">
        <v>155023</v>
      </c>
      <c r="AV161" s="2">
        <v>155024</v>
      </c>
      <c r="AW161" s="2">
        <v>155025</v>
      </c>
      <c r="AX161" s="2">
        <v>155026</v>
      </c>
      <c r="AY161" s="2">
        <v>155027</v>
      </c>
      <c r="AZ161" s="2">
        <v>155028</v>
      </c>
      <c r="BA161" s="2">
        <v>155029</v>
      </c>
      <c r="BB161" s="80"/>
      <c r="BC161" s="2">
        <v>155051</v>
      </c>
      <c r="BD161" s="2">
        <v>155052</v>
      </c>
      <c r="BE161" s="2">
        <v>155053</v>
      </c>
      <c r="BF161" s="2">
        <v>155054</v>
      </c>
      <c r="BG161" s="2">
        <v>155055</v>
      </c>
      <c r="BH161" s="87">
        <v>155056</v>
      </c>
      <c r="BI161" s="2">
        <v>155057</v>
      </c>
      <c r="BJ161" s="80"/>
      <c r="BK161" s="2">
        <v>155079</v>
      </c>
      <c r="BL161" s="2">
        <v>155080</v>
      </c>
      <c r="BM161" s="2">
        <v>155081</v>
      </c>
      <c r="BN161" s="2">
        <v>155082</v>
      </c>
      <c r="BO161" s="2">
        <v>155083</v>
      </c>
      <c r="BP161" s="2">
        <v>155084</v>
      </c>
      <c r="BQ161" s="2">
        <v>155085</v>
      </c>
      <c r="BR161" s="80"/>
      <c r="BS161" s="2">
        <v>155114</v>
      </c>
      <c r="BT161" s="2">
        <v>155115</v>
      </c>
      <c r="BU161" s="2">
        <v>155116</v>
      </c>
      <c r="BV161" s="2">
        <v>155117</v>
      </c>
      <c r="BW161" s="87">
        <v>155118</v>
      </c>
      <c r="BX161" s="2">
        <v>155119</v>
      </c>
      <c r="BY161" s="2">
        <v>155120</v>
      </c>
      <c r="BZ161" s="80"/>
      <c r="CA161" s="2">
        <v>155142</v>
      </c>
      <c r="CB161" s="2">
        <v>155143</v>
      </c>
      <c r="CC161" s="2">
        <v>155144</v>
      </c>
      <c r="CD161" s="2">
        <v>155145</v>
      </c>
      <c r="CE161" s="2">
        <v>155146</v>
      </c>
      <c r="CF161" s="2">
        <v>155147</v>
      </c>
      <c r="CG161" s="2">
        <v>155148</v>
      </c>
      <c r="CH161" s="80"/>
      <c r="CI161" s="2">
        <v>155170</v>
      </c>
      <c r="CJ161" s="2">
        <v>155171</v>
      </c>
      <c r="CK161" s="91">
        <v>155172</v>
      </c>
      <c r="CL161" s="2">
        <v>155173</v>
      </c>
      <c r="CM161" s="2">
        <v>155174</v>
      </c>
      <c r="CN161" s="2">
        <v>155175</v>
      </c>
      <c r="CO161" s="2">
        <v>155176</v>
      </c>
      <c r="CP161" s="80"/>
      <c r="CQ161" s="2">
        <v>155205</v>
      </c>
      <c r="CR161" s="2">
        <v>155206</v>
      </c>
      <c r="CS161" s="2">
        <v>155207</v>
      </c>
      <c r="CT161" s="2">
        <v>155208</v>
      </c>
      <c r="CU161" s="2">
        <v>155209</v>
      </c>
      <c r="CV161" s="87">
        <v>155210</v>
      </c>
      <c r="CW161" s="2">
        <v>155211</v>
      </c>
    </row>
    <row r="162" spans="2:101" s="40" customFormat="1" x14ac:dyDescent="0.2">
      <c r="B162" s="47"/>
      <c r="C162" s="47"/>
      <c r="D162" s="47"/>
      <c r="E162" s="47"/>
      <c r="G162" s="2">
        <v>154876</v>
      </c>
      <c r="H162" s="2">
        <v>154877</v>
      </c>
      <c r="I162" s="2">
        <v>154878</v>
      </c>
      <c r="J162" s="2">
        <v>154879</v>
      </c>
      <c r="K162" s="2">
        <v>154880</v>
      </c>
      <c r="L162" s="2">
        <v>154881</v>
      </c>
      <c r="M162" s="2">
        <v>154882</v>
      </c>
      <c r="N162" s="80"/>
      <c r="O162" s="2">
        <v>154904</v>
      </c>
      <c r="P162" s="2">
        <v>154905</v>
      </c>
      <c r="Q162" s="2">
        <v>154906</v>
      </c>
      <c r="R162" s="2">
        <v>154907</v>
      </c>
      <c r="S162" s="2">
        <v>154908</v>
      </c>
      <c r="T162" s="2">
        <v>154909</v>
      </c>
      <c r="U162" s="2">
        <v>154910</v>
      </c>
      <c r="V162" s="80"/>
      <c r="W162" s="2">
        <v>154932</v>
      </c>
      <c r="X162" s="2">
        <v>154933</v>
      </c>
      <c r="Y162" s="2">
        <v>154934</v>
      </c>
      <c r="Z162" s="2">
        <v>154935</v>
      </c>
      <c r="AA162" s="2">
        <v>154936</v>
      </c>
      <c r="AB162" s="2">
        <v>154937</v>
      </c>
      <c r="AC162" s="2">
        <v>154938</v>
      </c>
      <c r="AD162" s="80"/>
      <c r="AE162" s="2">
        <v>154967</v>
      </c>
      <c r="AF162" s="2">
        <v>154968</v>
      </c>
      <c r="AG162" s="2">
        <v>154969</v>
      </c>
      <c r="AH162" s="2">
        <v>154970</v>
      </c>
      <c r="AI162" s="2">
        <v>154971</v>
      </c>
      <c r="AJ162" s="2">
        <v>154972</v>
      </c>
      <c r="AK162" s="2">
        <v>154973</v>
      </c>
      <c r="AL162" s="80"/>
      <c r="AM162" s="2">
        <v>154995</v>
      </c>
      <c r="AN162" s="2">
        <v>154996</v>
      </c>
      <c r="AO162" s="2">
        <v>154997</v>
      </c>
      <c r="AP162" s="2">
        <v>154998</v>
      </c>
      <c r="AQ162" s="2">
        <v>154999</v>
      </c>
      <c r="AR162" s="2">
        <v>155000</v>
      </c>
      <c r="AS162" s="2">
        <v>155001</v>
      </c>
      <c r="AT162" s="80"/>
      <c r="AU162" s="2">
        <v>155030</v>
      </c>
      <c r="AV162" s="87">
        <v>155031</v>
      </c>
      <c r="AW162" s="2">
        <v>155032</v>
      </c>
      <c r="AX162" s="2">
        <v>155033</v>
      </c>
      <c r="AY162" s="2">
        <v>155034</v>
      </c>
      <c r="AZ162" s="2">
        <v>155035</v>
      </c>
      <c r="BA162" s="2">
        <v>155036</v>
      </c>
      <c r="BB162" s="80"/>
      <c r="BC162" s="2">
        <v>155058</v>
      </c>
      <c r="BD162" s="2">
        <v>155059</v>
      </c>
      <c r="BE162" s="2">
        <v>155060</v>
      </c>
      <c r="BF162" s="91">
        <v>155061</v>
      </c>
      <c r="BG162" s="2">
        <v>155062</v>
      </c>
      <c r="BH162" s="2">
        <v>155063</v>
      </c>
      <c r="BI162" s="2">
        <v>155064</v>
      </c>
      <c r="BJ162" s="80"/>
      <c r="BK162" s="2">
        <v>155086</v>
      </c>
      <c r="BL162" s="2">
        <v>155087</v>
      </c>
      <c r="BM162" s="2">
        <v>155088</v>
      </c>
      <c r="BN162" s="2">
        <v>155089</v>
      </c>
      <c r="BO162" s="2">
        <v>155090</v>
      </c>
      <c r="BP162" s="2">
        <v>155091</v>
      </c>
      <c r="BQ162" s="2">
        <v>155092</v>
      </c>
      <c r="BR162" s="80"/>
      <c r="BS162" s="2">
        <v>155121</v>
      </c>
      <c r="BT162" s="2">
        <v>155122</v>
      </c>
      <c r="BU162" s="2">
        <v>155123</v>
      </c>
      <c r="BV162" s="2">
        <v>155124</v>
      </c>
      <c r="BW162" s="2">
        <v>155125</v>
      </c>
      <c r="BX162" s="2">
        <v>155126</v>
      </c>
      <c r="BY162" s="2">
        <v>155127</v>
      </c>
      <c r="BZ162" s="80"/>
      <c r="CA162" s="2">
        <v>155149</v>
      </c>
      <c r="CB162" s="2">
        <v>155150</v>
      </c>
      <c r="CC162" s="2">
        <v>155151</v>
      </c>
      <c r="CD162" s="2">
        <v>155152</v>
      </c>
      <c r="CE162" s="2">
        <v>155153</v>
      </c>
      <c r="CF162" s="2">
        <v>155154</v>
      </c>
      <c r="CG162" s="2">
        <v>155155</v>
      </c>
      <c r="CH162" s="80"/>
      <c r="CI162" s="2">
        <v>155177</v>
      </c>
      <c r="CJ162" s="2">
        <v>155178</v>
      </c>
      <c r="CK162" s="87">
        <v>155179</v>
      </c>
      <c r="CL162" s="2">
        <v>155180</v>
      </c>
      <c r="CM162" s="2">
        <v>155181</v>
      </c>
      <c r="CN162" s="2">
        <v>155182</v>
      </c>
      <c r="CO162" s="2">
        <v>155183</v>
      </c>
      <c r="CP162" s="80"/>
      <c r="CQ162" s="2">
        <v>155212</v>
      </c>
      <c r="CR162" s="2">
        <v>155213</v>
      </c>
      <c r="CS162" s="2">
        <v>155214</v>
      </c>
      <c r="CT162" s="2">
        <v>155215</v>
      </c>
      <c r="CU162" s="2">
        <v>155216</v>
      </c>
      <c r="CV162" s="2">
        <v>155217</v>
      </c>
      <c r="CW162" s="2">
        <v>155218</v>
      </c>
    </row>
    <row r="163" spans="2:101" s="40" customFormat="1" x14ac:dyDescent="0.2">
      <c r="B163" s="45"/>
      <c r="C163" s="45"/>
      <c r="D163" s="45"/>
      <c r="E163" s="45"/>
      <c r="G163" s="2">
        <v>154883</v>
      </c>
      <c r="H163" s="2">
        <v>154884</v>
      </c>
      <c r="I163" s="2">
        <v>154885</v>
      </c>
      <c r="J163" s="2">
        <v>154886</v>
      </c>
      <c r="K163" s="2">
        <v>154887</v>
      </c>
      <c r="L163" s="2">
        <v>154888</v>
      </c>
      <c r="M163" s="2">
        <v>154889</v>
      </c>
      <c r="N163" s="80"/>
      <c r="O163" s="2">
        <v>154911</v>
      </c>
      <c r="P163" s="2">
        <v>154912</v>
      </c>
      <c r="Q163" s="2">
        <v>154913</v>
      </c>
      <c r="R163" s="2">
        <v>154914</v>
      </c>
      <c r="S163" s="2">
        <v>154915</v>
      </c>
      <c r="T163" s="2">
        <v>154916</v>
      </c>
      <c r="U163" s="2">
        <v>154917</v>
      </c>
      <c r="V163" s="80"/>
      <c r="W163" s="2">
        <v>154939</v>
      </c>
      <c r="X163" s="2">
        <v>154940</v>
      </c>
      <c r="Y163" s="91">
        <v>154941</v>
      </c>
      <c r="Z163" s="2">
        <v>154942</v>
      </c>
      <c r="AA163" s="2">
        <v>154943</v>
      </c>
      <c r="AB163" s="2">
        <v>154944</v>
      </c>
      <c r="AC163" s="2">
        <v>154945</v>
      </c>
      <c r="AD163" s="80"/>
      <c r="AE163" s="2">
        <v>154974</v>
      </c>
      <c r="AF163" s="2">
        <v>154975</v>
      </c>
      <c r="AG163" s="2">
        <v>154976</v>
      </c>
      <c r="AH163" s="2">
        <v>154977</v>
      </c>
      <c r="AI163" s="2">
        <v>154978</v>
      </c>
      <c r="AJ163" s="2">
        <v>154979</v>
      </c>
      <c r="AK163" s="2">
        <v>154980</v>
      </c>
      <c r="AL163" s="80"/>
      <c r="AM163" s="2">
        <v>155002</v>
      </c>
      <c r="AN163" s="2">
        <v>155003</v>
      </c>
      <c r="AO163" s="2">
        <v>155004</v>
      </c>
      <c r="AP163" s="2">
        <v>155005</v>
      </c>
      <c r="AQ163" s="2">
        <v>155006</v>
      </c>
      <c r="AR163" s="2">
        <v>155007</v>
      </c>
      <c r="AS163" s="2">
        <v>155008</v>
      </c>
      <c r="AT163" s="80"/>
      <c r="AU163" s="2">
        <v>155037</v>
      </c>
      <c r="AV163" s="2">
        <v>155038</v>
      </c>
      <c r="AW163" s="2">
        <v>155039</v>
      </c>
      <c r="AX163" s="2">
        <v>155040</v>
      </c>
      <c r="AY163" s="2">
        <v>155041</v>
      </c>
      <c r="AZ163" s="2">
        <v>155042</v>
      </c>
      <c r="BA163" s="2">
        <v>155043</v>
      </c>
      <c r="BB163" s="80"/>
      <c r="BC163" s="2">
        <v>155065</v>
      </c>
      <c r="BD163" s="2">
        <v>155066</v>
      </c>
      <c r="BE163" s="2">
        <v>155067</v>
      </c>
      <c r="BF163" s="2">
        <v>155068</v>
      </c>
      <c r="BG163" s="2">
        <v>155069</v>
      </c>
      <c r="BH163" s="91">
        <v>155070</v>
      </c>
      <c r="BI163" s="2">
        <v>155071</v>
      </c>
      <c r="BJ163" s="80"/>
      <c r="BK163" s="2">
        <v>155093</v>
      </c>
      <c r="BL163" s="2">
        <v>155094</v>
      </c>
      <c r="BM163" s="2">
        <v>155095</v>
      </c>
      <c r="BN163" s="2">
        <v>155096</v>
      </c>
      <c r="BO163" s="117">
        <v>155097</v>
      </c>
      <c r="BP163" s="2">
        <v>155098</v>
      </c>
      <c r="BQ163" s="2">
        <v>155099</v>
      </c>
      <c r="BR163" s="80"/>
      <c r="BS163" s="2">
        <v>155128</v>
      </c>
      <c r="BT163" s="2">
        <v>155129</v>
      </c>
      <c r="BU163" s="2">
        <v>155130</v>
      </c>
      <c r="BV163" s="2">
        <v>155131</v>
      </c>
      <c r="BW163" s="2">
        <v>155132</v>
      </c>
      <c r="BX163" s="2">
        <v>155133</v>
      </c>
      <c r="BY163" s="2">
        <v>155134</v>
      </c>
      <c r="BZ163" s="80"/>
      <c r="CA163" s="2">
        <v>155156</v>
      </c>
      <c r="CB163" s="2">
        <v>155157</v>
      </c>
      <c r="CC163" s="2">
        <v>155158</v>
      </c>
      <c r="CD163" s="2">
        <v>155159</v>
      </c>
      <c r="CE163" s="2">
        <v>155160</v>
      </c>
      <c r="CF163" s="2">
        <v>155161</v>
      </c>
      <c r="CG163" s="2">
        <v>155162</v>
      </c>
      <c r="CH163" s="80"/>
      <c r="CI163" s="2">
        <v>155184</v>
      </c>
      <c r="CJ163" s="2">
        <v>155185</v>
      </c>
      <c r="CK163" s="2">
        <v>155186</v>
      </c>
      <c r="CL163" s="2">
        <v>155187</v>
      </c>
      <c r="CM163" s="2">
        <v>155188</v>
      </c>
      <c r="CN163" s="2">
        <v>155189</v>
      </c>
      <c r="CO163" s="87">
        <v>155190</v>
      </c>
      <c r="CP163" s="80"/>
      <c r="CQ163" s="2">
        <v>155219</v>
      </c>
      <c r="CR163" s="2">
        <v>155220</v>
      </c>
      <c r="CS163" s="2">
        <v>155221</v>
      </c>
      <c r="CT163" s="2">
        <v>155222</v>
      </c>
      <c r="CU163" s="2">
        <v>155223</v>
      </c>
      <c r="CV163" s="2">
        <v>155224</v>
      </c>
      <c r="CW163" s="2">
        <v>155225</v>
      </c>
    </row>
    <row r="164" spans="2:101" s="40" customFormat="1" x14ac:dyDescent="0.2">
      <c r="B164" s="47"/>
      <c r="C164" s="45"/>
      <c r="D164" s="45"/>
      <c r="E164" s="45"/>
      <c r="G164" s="2">
        <v>154890</v>
      </c>
      <c r="H164" s="2">
        <v>154891</v>
      </c>
      <c r="I164" s="2">
        <v>154892</v>
      </c>
      <c r="J164" s="2">
        <v>154893</v>
      </c>
      <c r="K164" s="2">
        <v>154894</v>
      </c>
      <c r="L164" s="2" t="s">
        <v>5</v>
      </c>
      <c r="M164" s="2" t="s">
        <v>5</v>
      </c>
      <c r="N164" s="80"/>
      <c r="O164" s="2">
        <v>154918</v>
      </c>
      <c r="P164" s="2">
        <v>154919</v>
      </c>
      <c r="Q164" s="2">
        <v>154920</v>
      </c>
      <c r="R164" s="2">
        <v>154921</v>
      </c>
      <c r="S164" s="2">
        <v>154922</v>
      </c>
      <c r="T164" s="2">
        <v>154923</v>
      </c>
      <c r="U164" s="2" t="s">
        <v>5</v>
      </c>
      <c r="V164" s="80"/>
      <c r="W164" s="2">
        <v>154946</v>
      </c>
      <c r="X164" s="2">
        <v>154947</v>
      </c>
      <c r="Y164" s="2">
        <v>154948</v>
      </c>
      <c r="Z164" s="2">
        <v>154949</v>
      </c>
      <c r="AA164" s="2">
        <v>154950</v>
      </c>
      <c r="AB164" s="2">
        <v>154951</v>
      </c>
      <c r="AC164" s="2">
        <v>154952</v>
      </c>
      <c r="AD164" s="80"/>
      <c r="AE164" s="2">
        <v>154981</v>
      </c>
      <c r="AF164" s="2">
        <v>154982</v>
      </c>
      <c r="AG164" s="2">
        <v>154983</v>
      </c>
      <c r="AH164" s="2">
        <v>154984</v>
      </c>
      <c r="AI164" s="2" t="s">
        <v>5</v>
      </c>
      <c r="AJ164" s="2" t="s">
        <v>5</v>
      </c>
      <c r="AK164" s="2" t="s">
        <v>5</v>
      </c>
      <c r="AL164" s="80"/>
      <c r="AM164" s="2">
        <v>155009</v>
      </c>
      <c r="AN164" s="2">
        <v>155010</v>
      </c>
      <c r="AO164" s="2">
        <v>155011</v>
      </c>
      <c r="AP164" s="2">
        <v>155012</v>
      </c>
      <c r="AQ164" s="2">
        <v>155013</v>
      </c>
      <c r="AR164" s="2">
        <v>155014</v>
      </c>
      <c r="AS164" s="2">
        <v>155015</v>
      </c>
      <c r="AT164" s="80"/>
      <c r="AU164" s="2">
        <v>155044</v>
      </c>
      <c r="AV164" s="87">
        <v>155045</v>
      </c>
      <c r="AW164" s="2" t="s">
        <v>5</v>
      </c>
      <c r="AX164" s="2" t="s">
        <v>5</v>
      </c>
      <c r="AY164" s="2" t="s">
        <v>5</v>
      </c>
      <c r="AZ164" s="2" t="s">
        <v>5</v>
      </c>
      <c r="BA164" s="2" t="s">
        <v>5</v>
      </c>
      <c r="BB164" s="80"/>
      <c r="BC164" s="2">
        <v>155072</v>
      </c>
      <c r="BD164" s="2">
        <v>155073</v>
      </c>
      <c r="BE164" s="2">
        <v>155074</v>
      </c>
      <c r="BF164" s="2">
        <v>155075</v>
      </c>
      <c r="BG164" s="2">
        <v>155076</v>
      </c>
      <c r="BH164" s="2" t="s">
        <v>5</v>
      </c>
      <c r="BI164" s="2" t="s">
        <v>5</v>
      </c>
      <c r="BJ164" s="80"/>
      <c r="BK164" s="2">
        <v>155100</v>
      </c>
      <c r="BL164" s="2">
        <v>155101</v>
      </c>
      <c r="BM164" s="2">
        <v>155102</v>
      </c>
      <c r="BN164" s="2">
        <v>155103</v>
      </c>
      <c r="BO164" s="2">
        <v>155104</v>
      </c>
      <c r="BP164" s="2">
        <v>155105</v>
      </c>
      <c r="BQ164" s="2">
        <v>155106</v>
      </c>
      <c r="BR164" s="80"/>
      <c r="BS164" s="2">
        <v>155135</v>
      </c>
      <c r="BT164" s="2">
        <v>155136</v>
      </c>
      <c r="BU164" s="2">
        <v>155137</v>
      </c>
      <c r="BV164" s="2" t="s">
        <v>5</v>
      </c>
      <c r="BW164" s="2" t="s">
        <v>5</v>
      </c>
      <c r="BX164" s="2" t="s">
        <v>5</v>
      </c>
      <c r="BY164" s="2" t="s">
        <v>5</v>
      </c>
      <c r="BZ164" s="80"/>
      <c r="CA164" s="2">
        <v>155163</v>
      </c>
      <c r="CB164" s="2">
        <v>155164</v>
      </c>
      <c r="CC164" s="2">
        <v>155165</v>
      </c>
      <c r="CD164" s="2">
        <v>155166</v>
      </c>
      <c r="CE164" s="2">
        <v>155167</v>
      </c>
      <c r="CF164" s="2">
        <v>155168</v>
      </c>
      <c r="CG164" s="2" t="s">
        <v>5</v>
      </c>
      <c r="CH164" s="80"/>
      <c r="CI164" s="2">
        <v>155191</v>
      </c>
      <c r="CJ164" s="2">
        <v>155192</v>
      </c>
      <c r="CK164" s="2">
        <v>155193</v>
      </c>
      <c r="CL164" s="2">
        <v>155194</v>
      </c>
      <c r="CM164" s="2">
        <v>155195</v>
      </c>
      <c r="CN164" s="2">
        <v>155196</v>
      </c>
      <c r="CO164" s="2">
        <v>155197</v>
      </c>
      <c r="CP164" s="80"/>
      <c r="CQ164" s="2">
        <v>155226</v>
      </c>
      <c r="CR164" s="2">
        <v>155227</v>
      </c>
      <c r="CS164" s="2">
        <v>155228</v>
      </c>
      <c r="CT164" s="2">
        <v>155229</v>
      </c>
      <c r="CU164" s="2" t="s">
        <v>5</v>
      </c>
      <c r="CV164" s="2" t="s">
        <v>5</v>
      </c>
      <c r="CW164" s="2" t="s">
        <v>5</v>
      </c>
    </row>
    <row r="165" spans="2:101" s="40" customFormat="1" x14ac:dyDescent="0.2">
      <c r="B165" s="47"/>
      <c r="C165" s="45"/>
      <c r="D165" s="45"/>
      <c r="E165" s="45"/>
      <c r="G165" s="2" t="s">
        <v>5</v>
      </c>
      <c r="H165" s="2" t="s">
        <v>5</v>
      </c>
      <c r="I165" s="2" t="s">
        <v>5</v>
      </c>
      <c r="J165" s="2" t="s">
        <v>5</v>
      </c>
      <c r="K165" s="2" t="s">
        <v>5</v>
      </c>
      <c r="L165" s="2" t="s">
        <v>5</v>
      </c>
      <c r="M165" s="2" t="s">
        <v>5</v>
      </c>
      <c r="N165" s="81"/>
      <c r="O165" s="2" t="s">
        <v>5</v>
      </c>
      <c r="P165" s="2" t="s">
        <v>5</v>
      </c>
      <c r="Q165" s="2" t="s">
        <v>5</v>
      </c>
      <c r="R165" s="2" t="s">
        <v>5</v>
      </c>
      <c r="S165" s="2" t="s">
        <v>5</v>
      </c>
      <c r="T165" s="2" t="s">
        <v>5</v>
      </c>
      <c r="U165" s="2" t="s">
        <v>5</v>
      </c>
      <c r="V165" s="81"/>
      <c r="W165" s="2">
        <v>154953</v>
      </c>
      <c r="X165" s="2">
        <v>154954</v>
      </c>
      <c r="Y165" s="2" t="s">
        <v>5</v>
      </c>
      <c r="Z165" s="2" t="s">
        <v>5</v>
      </c>
      <c r="AA165" s="2" t="s">
        <v>5</v>
      </c>
      <c r="AB165" s="2" t="s">
        <v>5</v>
      </c>
      <c r="AC165" s="2" t="s">
        <v>5</v>
      </c>
      <c r="AD165" s="81"/>
      <c r="AE165" s="2" t="s">
        <v>5</v>
      </c>
      <c r="AF165" s="2" t="s">
        <v>5</v>
      </c>
      <c r="AG165" s="2" t="s">
        <v>5</v>
      </c>
      <c r="AH165" s="2" t="s">
        <v>5</v>
      </c>
      <c r="AI165" s="2" t="s">
        <v>5</v>
      </c>
      <c r="AJ165" s="2" t="s">
        <v>5</v>
      </c>
      <c r="AK165" s="2" t="s">
        <v>5</v>
      </c>
      <c r="AL165" s="81"/>
      <c r="AM165" s="2" t="s">
        <v>5</v>
      </c>
      <c r="AN165" s="2" t="s">
        <v>5</v>
      </c>
      <c r="AO165" s="2" t="s">
        <v>5</v>
      </c>
      <c r="AP165" s="2" t="s">
        <v>5</v>
      </c>
      <c r="AQ165" s="2" t="s">
        <v>5</v>
      </c>
      <c r="AR165" s="2" t="s">
        <v>5</v>
      </c>
      <c r="AS165" s="2" t="s">
        <v>5</v>
      </c>
      <c r="AT165" s="81"/>
      <c r="AU165" s="2" t="s">
        <v>5</v>
      </c>
      <c r="AV165" s="2" t="s">
        <v>5</v>
      </c>
      <c r="AW165" s="2" t="s">
        <v>5</v>
      </c>
      <c r="AX165" s="2" t="s">
        <v>5</v>
      </c>
      <c r="AY165" s="2" t="s">
        <v>5</v>
      </c>
      <c r="AZ165" s="2" t="s">
        <v>5</v>
      </c>
      <c r="BA165" s="2" t="s">
        <v>5</v>
      </c>
      <c r="BB165" s="81"/>
      <c r="BC165" s="2" t="s">
        <v>5</v>
      </c>
      <c r="BD165" s="2" t="s">
        <v>5</v>
      </c>
      <c r="BE165" s="2" t="s">
        <v>5</v>
      </c>
      <c r="BF165" s="2" t="s">
        <v>5</v>
      </c>
      <c r="BG165" s="2" t="s">
        <v>5</v>
      </c>
      <c r="BH165" s="2" t="s">
        <v>5</v>
      </c>
      <c r="BI165" s="2" t="s">
        <v>5</v>
      </c>
      <c r="BJ165" s="81"/>
      <c r="BK165" s="2">
        <v>155107</v>
      </c>
      <c r="BL165" s="2" t="s">
        <v>5</v>
      </c>
      <c r="BM165" s="2" t="s">
        <v>5</v>
      </c>
      <c r="BN165" s="2" t="s">
        <v>5</v>
      </c>
      <c r="BO165" s="2" t="s">
        <v>5</v>
      </c>
      <c r="BP165" s="2" t="s">
        <v>5</v>
      </c>
      <c r="BQ165" s="2" t="s">
        <v>5</v>
      </c>
      <c r="BR165" s="81"/>
      <c r="BS165" s="2" t="s">
        <v>5</v>
      </c>
      <c r="BT165" s="2" t="s">
        <v>5</v>
      </c>
      <c r="BU165" s="2" t="s">
        <v>5</v>
      </c>
      <c r="BV165" s="2" t="s">
        <v>5</v>
      </c>
      <c r="BW165" s="2" t="s">
        <v>5</v>
      </c>
      <c r="BX165" s="2" t="s">
        <v>5</v>
      </c>
      <c r="BY165" s="2" t="s">
        <v>5</v>
      </c>
      <c r="BZ165" s="81"/>
      <c r="CA165" s="2" t="s">
        <v>5</v>
      </c>
      <c r="CB165" s="2" t="s">
        <v>5</v>
      </c>
      <c r="CC165" s="2" t="s">
        <v>5</v>
      </c>
      <c r="CD165" s="2" t="s">
        <v>5</v>
      </c>
      <c r="CE165" s="2" t="s">
        <v>5</v>
      </c>
      <c r="CF165" s="2" t="s">
        <v>5</v>
      </c>
      <c r="CG165" s="2" t="s">
        <v>5</v>
      </c>
      <c r="CH165" s="81"/>
      <c r="CI165" s="2">
        <v>155198</v>
      </c>
      <c r="CJ165" s="2" t="s">
        <v>5</v>
      </c>
      <c r="CK165" s="2" t="s">
        <v>5</v>
      </c>
      <c r="CL165" s="2" t="s">
        <v>5</v>
      </c>
      <c r="CM165" s="2" t="s">
        <v>5</v>
      </c>
      <c r="CN165" s="2" t="s">
        <v>5</v>
      </c>
      <c r="CO165" s="2" t="s">
        <v>5</v>
      </c>
      <c r="CP165" s="81"/>
      <c r="CQ165" s="2" t="s">
        <v>5</v>
      </c>
      <c r="CR165" s="2" t="s">
        <v>5</v>
      </c>
      <c r="CS165" s="2" t="s">
        <v>5</v>
      </c>
      <c r="CT165" s="2" t="s">
        <v>5</v>
      </c>
      <c r="CU165" s="2" t="s">
        <v>5</v>
      </c>
      <c r="CV165" s="2" t="s">
        <v>5</v>
      </c>
      <c r="CW165" s="2" t="s">
        <v>5</v>
      </c>
    </row>
    <row r="166" spans="2:101" s="40" customFormat="1" x14ac:dyDescent="0.2"/>
    <row r="167" spans="2:101" s="40" customFormat="1" x14ac:dyDescent="0.2"/>
    <row r="168" spans="2:101" s="40" customFormat="1" x14ac:dyDescent="0.2"/>
    <row r="169" spans="2:101" s="40" customFormat="1" x14ac:dyDescent="0.2"/>
    <row r="170" spans="2:101" s="40" customFormat="1" x14ac:dyDescent="0.2"/>
    <row r="171" spans="2:101" s="40" customFormat="1" x14ac:dyDescent="0.2"/>
    <row r="172" spans="2:101" s="40" customFormat="1" x14ac:dyDescent="0.2"/>
    <row r="173" spans="2:101" s="40" customFormat="1" x14ac:dyDescent="0.2"/>
    <row r="174" spans="2:101" s="40" customFormat="1" x14ac:dyDescent="0.2"/>
    <row r="175" spans="2:101" s="40" customFormat="1" x14ac:dyDescent="0.2"/>
    <row r="176" spans="2:101" s="40" customFormat="1" x14ac:dyDescent="0.2"/>
    <row r="177" s="40" customFormat="1" x14ac:dyDescent="0.2"/>
    <row r="178" s="40" customFormat="1" x14ac:dyDescent="0.2"/>
    <row r="179" s="40" customFormat="1" x14ac:dyDescent="0.2"/>
    <row r="180" s="40" customFormat="1" x14ac:dyDescent="0.2"/>
    <row r="181" s="40" customFormat="1" x14ac:dyDescent="0.2"/>
    <row r="182" s="40" customFormat="1" x14ac:dyDescent="0.2"/>
    <row r="183" s="40" customFormat="1" x14ac:dyDescent="0.2"/>
    <row r="184" s="40" customFormat="1" x14ac:dyDescent="0.2"/>
    <row r="185" s="40" customFormat="1" x14ac:dyDescent="0.2"/>
    <row r="186" s="40" customFormat="1" x14ac:dyDescent="0.2"/>
    <row r="187" s="40" customFormat="1" x14ac:dyDescent="0.2"/>
    <row r="188" s="40" customFormat="1" x14ac:dyDescent="0.2"/>
    <row r="189" s="40" customFormat="1" x14ac:dyDescent="0.2"/>
    <row r="190" s="40" customFormat="1" x14ac:dyDescent="0.2"/>
    <row r="191" s="40" customFormat="1" x14ac:dyDescent="0.2"/>
    <row r="192" s="40" customFormat="1" x14ac:dyDescent="0.2"/>
    <row r="193" s="40" customFormat="1" x14ac:dyDescent="0.2"/>
    <row r="194" s="40" customFormat="1" x14ac:dyDescent="0.2"/>
    <row r="195" s="40" customFormat="1" x14ac:dyDescent="0.2"/>
    <row r="196" s="40" customFormat="1" x14ac:dyDescent="0.2"/>
    <row r="197" s="40" customFormat="1" x14ac:dyDescent="0.2"/>
    <row r="198" s="40" customFormat="1" x14ac:dyDescent="0.2"/>
    <row r="199" s="40" customFormat="1" x14ac:dyDescent="0.2"/>
    <row r="200" s="40" customFormat="1" x14ac:dyDescent="0.2"/>
    <row r="201" s="40" customFormat="1" x14ac:dyDescent="0.2"/>
    <row r="202" s="40" customFormat="1" x14ac:dyDescent="0.2"/>
    <row r="203" s="40" customFormat="1" x14ac:dyDescent="0.2"/>
    <row r="204" s="40" customFormat="1" x14ac:dyDescent="0.2"/>
    <row r="205" s="40" customFormat="1" x14ac:dyDescent="0.2"/>
    <row r="206" s="40" customFormat="1" x14ac:dyDescent="0.2"/>
    <row r="207" s="40" customFormat="1" x14ac:dyDescent="0.2"/>
    <row r="208" s="40" customFormat="1" x14ac:dyDescent="0.2"/>
    <row r="209" s="40" customFormat="1" x14ac:dyDescent="0.2"/>
    <row r="210" s="40" customFormat="1" x14ac:dyDescent="0.2"/>
    <row r="211" s="40" customFormat="1" x14ac:dyDescent="0.2"/>
    <row r="212" s="40" customFormat="1" x14ac:dyDescent="0.2"/>
    <row r="213" s="40" customFormat="1" x14ac:dyDescent="0.2"/>
    <row r="214" s="40" customFormat="1" x14ac:dyDescent="0.2"/>
    <row r="215" s="40" customFormat="1" x14ac:dyDescent="0.2"/>
    <row r="216" s="40" customFormat="1" x14ac:dyDescent="0.2"/>
    <row r="217" s="40" customFormat="1" x14ac:dyDescent="0.2"/>
    <row r="218" s="40" customFormat="1" x14ac:dyDescent="0.2"/>
    <row r="219" s="40" customFormat="1" x14ac:dyDescent="0.2"/>
    <row r="220" s="40" customFormat="1" x14ac:dyDescent="0.2"/>
    <row r="221" s="40" customFormat="1" x14ac:dyDescent="0.2"/>
    <row r="222" s="40" customFormat="1" x14ac:dyDescent="0.2"/>
    <row r="223" s="40" customFormat="1" x14ac:dyDescent="0.2"/>
    <row r="224" s="40" customFormat="1" x14ac:dyDescent="0.2"/>
    <row r="225" s="40" customFormat="1" x14ac:dyDescent="0.2"/>
    <row r="226" s="40" customFormat="1" x14ac:dyDescent="0.2"/>
    <row r="227" s="40" customFormat="1" x14ac:dyDescent="0.2"/>
    <row r="228" s="40" customFormat="1" x14ac:dyDescent="0.2"/>
    <row r="229" s="40" customFormat="1" x14ac:dyDescent="0.2"/>
    <row r="230" s="40" customFormat="1" x14ac:dyDescent="0.2"/>
    <row r="231" s="40" customFormat="1" x14ac:dyDescent="0.2"/>
    <row r="232" s="40" customFormat="1" x14ac:dyDescent="0.2"/>
    <row r="233" s="40" customFormat="1" x14ac:dyDescent="0.2"/>
    <row r="234" s="40" customFormat="1" x14ac:dyDescent="0.2"/>
    <row r="235" s="40" customFormat="1" x14ac:dyDescent="0.2"/>
    <row r="236" s="40" customFormat="1" x14ac:dyDescent="0.2"/>
    <row r="237" s="40" customFormat="1" x14ac:dyDescent="0.2"/>
    <row r="238" s="40" customFormat="1" x14ac:dyDescent="0.2"/>
    <row r="239" s="40" customFormat="1" x14ac:dyDescent="0.2"/>
    <row r="240" s="40" customFormat="1" x14ac:dyDescent="0.2"/>
    <row r="241" s="40" customFormat="1" x14ac:dyDescent="0.2"/>
    <row r="242" s="40" customFormat="1" x14ac:dyDescent="0.2"/>
    <row r="243" s="40" customFormat="1" x14ac:dyDescent="0.2"/>
    <row r="244" s="40" customFormat="1" x14ac:dyDescent="0.2"/>
    <row r="245" s="40" customFormat="1" x14ac:dyDescent="0.2"/>
    <row r="246" s="40" customFormat="1" x14ac:dyDescent="0.2"/>
    <row r="247" s="40" customFormat="1" x14ac:dyDescent="0.2"/>
    <row r="248" s="40" customFormat="1" x14ac:dyDescent="0.2"/>
    <row r="249" s="40" customFormat="1" x14ac:dyDescent="0.2"/>
    <row r="250" s="40" customFormat="1" x14ac:dyDescent="0.2"/>
    <row r="251" s="40" customFormat="1" x14ac:dyDescent="0.2"/>
    <row r="252" s="40" customFormat="1" x14ac:dyDescent="0.2"/>
    <row r="253" s="40" customFormat="1" x14ac:dyDescent="0.2"/>
    <row r="254" s="40" customFormat="1" x14ac:dyDescent="0.2"/>
    <row r="255" s="40" customFormat="1" x14ac:dyDescent="0.2"/>
    <row r="256" s="40" customFormat="1" x14ac:dyDescent="0.2"/>
    <row r="257" s="40" customFormat="1" x14ac:dyDescent="0.2"/>
    <row r="258" s="40" customFormat="1" x14ac:dyDescent="0.2"/>
    <row r="259" s="40" customFormat="1" x14ac:dyDescent="0.2"/>
    <row r="260" s="40" customFormat="1" x14ac:dyDescent="0.2"/>
    <row r="261" s="40" customFormat="1" x14ac:dyDescent="0.2"/>
    <row r="262" s="40" customFormat="1" x14ac:dyDescent="0.2"/>
    <row r="263" s="40" customFormat="1" x14ac:dyDescent="0.2"/>
    <row r="264" s="40" customFormat="1" x14ac:dyDescent="0.2"/>
    <row r="265" s="40" customFormat="1" x14ac:dyDescent="0.2"/>
    <row r="266" s="40" customFormat="1" x14ac:dyDescent="0.2"/>
    <row r="267" s="40" customFormat="1" x14ac:dyDescent="0.2"/>
    <row r="268" s="40" customFormat="1" x14ac:dyDescent="0.2"/>
    <row r="269" s="40" customFormat="1" x14ac:dyDescent="0.2"/>
    <row r="270" s="40" customFormat="1" x14ac:dyDescent="0.2"/>
    <row r="271" s="40" customFormat="1" x14ac:dyDescent="0.2"/>
    <row r="272" s="40" customFormat="1" x14ac:dyDescent="0.2"/>
    <row r="273" s="40" customFormat="1" x14ac:dyDescent="0.2"/>
    <row r="274" s="40" customFormat="1" x14ac:dyDescent="0.2"/>
    <row r="275" s="40" customFormat="1" x14ac:dyDescent="0.2"/>
    <row r="276" s="40" customFormat="1" x14ac:dyDescent="0.2"/>
    <row r="277" s="40" customFormat="1" x14ac:dyDescent="0.2"/>
    <row r="278" s="40" customFormat="1" x14ac:dyDescent="0.2"/>
    <row r="279" s="40" customFormat="1" x14ac:dyDescent="0.2"/>
    <row r="280" s="40" customFormat="1" x14ac:dyDescent="0.2"/>
    <row r="281" s="40" customFormat="1" x14ac:dyDescent="0.2"/>
    <row r="282" s="40" customFormat="1" x14ac:dyDescent="0.2"/>
    <row r="283" s="40" customFormat="1" x14ac:dyDescent="0.2"/>
    <row r="284" s="40" customFormat="1" x14ac:dyDescent="0.2"/>
    <row r="285" s="40" customFormat="1" x14ac:dyDescent="0.2"/>
    <row r="286" s="40" customFormat="1" x14ac:dyDescent="0.2"/>
    <row r="287" s="40" customFormat="1" x14ac:dyDescent="0.2"/>
    <row r="288" s="40" customFormat="1" x14ac:dyDescent="0.2"/>
    <row r="289" s="40" customFormat="1" x14ac:dyDescent="0.2"/>
    <row r="290" s="40" customFormat="1" x14ac:dyDescent="0.2"/>
    <row r="291" s="40" customFormat="1" x14ac:dyDescent="0.2"/>
    <row r="292" s="40" customFormat="1" x14ac:dyDescent="0.2"/>
    <row r="293" s="40" customFormat="1" x14ac:dyDescent="0.2"/>
    <row r="294" s="40" customFormat="1" x14ac:dyDescent="0.2"/>
    <row r="295" s="40" customFormat="1" x14ac:dyDescent="0.2"/>
    <row r="296" s="40" customFormat="1" x14ac:dyDescent="0.2"/>
    <row r="297" s="40" customFormat="1" x14ac:dyDescent="0.2"/>
    <row r="298" s="40" customFormat="1" x14ac:dyDescent="0.2"/>
    <row r="299" s="40" customFormat="1" x14ac:dyDescent="0.2"/>
    <row r="300" s="40" customFormat="1" x14ac:dyDescent="0.2"/>
    <row r="301" s="40" customFormat="1" x14ac:dyDescent="0.2"/>
    <row r="302" s="40" customFormat="1" x14ac:dyDescent="0.2"/>
    <row r="303" s="40" customFormat="1" x14ac:dyDescent="0.2"/>
    <row r="304" s="40" customFormat="1" x14ac:dyDescent="0.2"/>
    <row r="305" s="40" customFormat="1" x14ac:dyDescent="0.2"/>
    <row r="306" s="40" customFormat="1" x14ac:dyDescent="0.2"/>
    <row r="307" s="40" customFormat="1" x14ac:dyDescent="0.2"/>
    <row r="308" s="40" customFormat="1" x14ac:dyDescent="0.2"/>
    <row r="309" s="40" customFormat="1" x14ac:dyDescent="0.2"/>
    <row r="310" s="40" customFormat="1" x14ac:dyDescent="0.2"/>
    <row r="311" s="40" customFormat="1" x14ac:dyDescent="0.2"/>
    <row r="312" s="40" customFormat="1" x14ac:dyDescent="0.2"/>
    <row r="313" s="40" customFormat="1" x14ac:dyDescent="0.2"/>
    <row r="314" s="40" customFormat="1" x14ac:dyDescent="0.2"/>
    <row r="315" s="40" customFormat="1" x14ac:dyDescent="0.2"/>
    <row r="316" s="40" customFormat="1" x14ac:dyDescent="0.2"/>
    <row r="317" s="40" customFormat="1" x14ac:dyDescent="0.2"/>
    <row r="318" s="40" customFormat="1" x14ac:dyDescent="0.2"/>
    <row r="319" s="40" customFormat="1" x14ac:dyDescent="0.2"/>
    <row r="320" s="40" customFormat="1" x14ac:dyDescent="0.2"/>
    <row r="321" s="40" customFormat="1" x14ac:dyDescent="0.2"/>
    <row r="322" s="40" customFormat="1" x14ac:dyDescent="0.2"/>
    <row r="323" s="40" customFormat="1" x14ac:dyDescent="0.2"/>
    <row r="324" s="40" customFormat="1" x14ac:dyDescent="0.2"/>
    <row r="325" s="40" customFormat="1" x14ac:dyDescent="0.2"/>
    <row r="326" s="40" customFormat="1" x14ac:dyDescent="0.2"/>
    <row r="327" s="40" customFormat="1" x14ac:dyDescent="0.2"/>
    <row r="328" s="40" customFormat="1" x14ac:dyDescent="0.2"/>
    <row r="329" s="40" customFormat="1" x14ac:dyDescent="0.2"/>
    <row r="330" s="40" customFormat="1" x14ac:dyDescent="0.2"/>
    <row r="331" s="40" customFormat="1" x14ac:dyDescent="0.2"/>
    <row r="332" s="40" customFormat="1" x14ac:dyDescent="0.2"/>
    <row r="333" s="40" customFormat="1" x14ac:dyDescent="0.2"/>
    <row r="334" s="40" customFormat="1" x14ac:dyDescent="0.2"/>
    <row r="335" s="40" customFormat="1" x14ac:dyDescent="0.2"/>
    <row r="336" s="40" customFormat="1" x14ac:dyDescent="0.2"/>
    <row r="337" s="40" customFormat="1" x14ac:dyDescent="0.2"/>
    <row r="338" s="40" customFormat="1" x14ac:dyDescent="0.2"/>
    <row r="339" s="40" customFormat="1" x14ac:dyDescent="0.2"/>
    <row r="340" s="40" customFormat="1" x14ac:dyDescent="0.2"/>
    <row r="341" s="40" customFormat="1" x14ac:dyDescent="0.2"/>
    <row r="342" s="40" customFormat="1" x14ac:dyDescent="0.2"/>
    <row r="343" s="40" customFormat="1" x14ac:dyDescent="0.2"/>
    <row r="344" s="40" customFormat="1" x14ac:dyDescent="0.2"/>
    <row r="345" s="40" customFormat="1" x14ac:dyDescent="0.2"/>
    <row r="346" s="40" customFormat="1" x14ac:dyDescent="0.2"/>
    <row r="347" s="40" customFormat="1" x14ac:dyDescent="0.2"/>
    <row r="348" s="40" customFormat="1" x14ac:dyDescent="0.2"/>
    <row r="349" s="40" customFormat="1" x14ac:dyDescent="0.2"/>
    <row r="350" s="40" customFormat="1" x14ac:dyDescent="0.2"/>
    <row r="351" s="40" customFormat="1" x14ac:dyDescent="0.2"/>
    <row r="352" s="40" customFormat="1" x14ac:dyDescent="0.2"/>
    <row r="353" s="40" customFormat="1" x14ac:dyDescent="0.2"/>
    <row r="354" s="40" customFormat="1" x14ac:dyDescent="0.2"/>
    <row r="355" s="40" customFormat="1" x14ac:dyDescent="0.2"/>
    <row r="356" s="40" customFormat="1" x14ac:dyDescent="0.2"/>
    <row r="357" s="40" customFormat="1" x14ac:dyDescent="0.2"/>
    <row r="358" s="40" customFormat="1" x14ac:dyDescent="0.2"/>
    <row r="359" s="40" customFormat="1" x14ac:dyDescent="0.2"/>
    <row r="360" s="40" customFormat="1" x14ac:dyDescent="0.2"/>
    <row r="361" s="40" customFormat="1" x14ac:dyDescent="0.2"/>
    <row r="362" s="40" customFormat="1" x14ac:dyDescent="0.2"/>
    <row r="363" s="40" customFormat="1" x14ac:dyDescent="0.2"/>
    <row r="364" s="40" customFormat="1" x14ac:dyDescent="0.2"/>
    <row r="365" s="40" customFormat="1" x14ac:dyDescent="0.2"/>
    <row r="366" s="40" customFormat="1" x14ac:dyDescent="0.2"/>
    <row r="367" s="40" customFormat="1" x14ac:dyDescent="0.2"/>
    <row r="368" s="40" customFormat="1" x14ac:dyDescent="0.2"/>
    <row r="369" s="40" customFormat="1" x14ac:dyDescent="0.2"/>
    <row r="370" s="40" customFormat="1" x14ac:dyDescent="0.2"/>
    <row r="371" s="40" customFormat="1" x14ac:dyDescent="0.2"/>
    <row r="372" s="40" customFormat="1" x14ac:dyDescent="0.2"/>
    <row r="373" s="40" customFormat="1" x14ac:dyDescent="0.2"/>
    <row r="374" s="40" customFormat="1" x14ac:dyDescent="0.2"/>
    <row r="375" s="40" customFormat="1" x14ac:dyDescent="0.2"/>
    <row r="376" s="40" customFormat="1" x14ac:dyDescent="0.2"/>
    <row r="377" s="40" customFormat="1" x14ac:dyDescent="0.2"/>
    <row r="378" s="40" customFormat="1" x14ac:dyDescent="0.2"/>
    <row r="379" s="40" customFormat="1" x14ac:dyDescent="0.2"/>
    <row r="380" s="40" customFormat="1" x14ac:dyDescent="0.2"/>
    <row r="381" s="40" customFormat="1" x14ac:dyDescent="0.2"/>
    <row r="382" s="40" customFormat="1" x14ac:dyDescent="0.2"/>
    <row r="383" s="40" customFormat="1" x14ac:dyDescent="0.2"/>
    <row r="384" s="40" customFormat="1" x14ac:dyDescent="0.2"/>
    <row r="385" s="40" customFormat="1" x14ac:dyDescent="0.2"/>
    <row r="386" s="40" customFormat="1" x14ac:dyDescent="0.2"/>
    <row r="387" s="40" customFormat="1" x14ac:dyDescent="0.2"/>
    <row r="388" s="40" customFormat="1" x14ac:dyDescent="0.2"/>
    <row r="389" s="40" customFormat="1" x14ac:dyDescent="0.2"/>
    <row r="390" s="40" customFormat="1" x14ac:dyDescent="0.2"/>
    <row r="391" s="40" customFormat="1" x14ac:dyDescent="0.2"/>
    <row r="392" s="40" customFormat="1" x14ac:dyDescent="0.2"/>
    <row r="393" s="40" customFormat="1" x14ac:dyDescent="0.2"/>
    <row r="394" s="40" customFormat="1" x14ac:dyDescent="0.2"/>
    <row r="395" s="40" customFormat="1" x14ac:dyDescent="0.2"/>
    <row r="396" s="40" customFormat="1" x14ac:dyDescent="0.2"/>
    <row r="397" s="40" customFormat="1" x14ac:dyDescent="0.2"/>
    <row r="398" s="40" customFormat="1" x14ac:dyDescent="0.2"/>
    <row r="399" s="40" customFormat="1" x14ac:dyDescent="0.2"/>
    <row r="400" s="40" customFormat="1" x14ac:dyDescent="0.2"/>
    <row r="401" s="40" customFormat="1" x14ac:dyDescent="0.2"/>
    <row r="402" s="40" customFormat="1" x14ac:dyDescent="0.2"/>
    <row r="403" s="40" customFormat="1" x14ac:dyDescent="0.2"/>
    <row r="404" s="40" customFormat="1" x14ac:dyDescent="0.2"/>
    <row r="405" s="40" customFormat="1" x14ac:dyDescent="0.2"/>
    <row r="406" s="40" customFormat="1" x14ac:dyDescent="0.2"/>
    <row r="407" s="40" customFormat="1" x14ac:dyDescent="0.2"/>
    <row r="408" s="40" customFormat="1" x14ac:dyDescent="0.2"/>
    <row r="409" s="40" customFormat="1" x14ac:dyDescent="0.2"/>
    <row r="410" s="40" customFormat="1" x14ac:dyDescent="0.2"/>
    <row r="411" s="40" customFormat="1" x14ac:dyDescent="0.2"/>
    <row r="412" s="40" customFormat="1" x14ac:dyDescent="0.2"/>
    <row r="413" s="40" customFormat="1" x14ac:dyDescent="0.2"/>
    <row r="414" s="40" customFormat="1" x14ac:dyDescent="0.2"/>
    <row r="415" s="40" customFormat="1" x14ac:dyDescent="0.2"/>
    <row r="416" s="40" customFormat="1" x14ac:dyDescent="0.2"/>
    <row r="417" s="40" customFormat="1" x14ac:dyDescent="0.2"/>
    <row r="418" s="40" customFormat="1" x14ac:dyDescent="0.2"/>
    <row r="419" s="40" customFormat="1" x14ac:dyDescent="0.2"/>
    <row r="420" s="40" customFormat="1" x14ac:dyDescent="0.2"/>
    <row r="421" s="40" customFormat="1" x14ac:dyDescent="0.2"/>
    <row r="422" s="40" customFormat="1" x14ac:dyDescent="0.2"/>
    <row r="423" s="40" customFormat="1" x14ac:dyDescent="0.2"/>
    <row r="424" s="40" customFormat="1" x14ac:dyDescent="0.2"/>
    <row r="425" s="40" customFormat="1" x14ac:dyDescent="0.2"/>
    <row r="426" s="40" customFormat="1" x14ac:dyDescent="0.2"/>
    <row r="427" s="40" customFormat="1" x14ac:dyDescent="0.2"/>
    <row r="428" s="40" customFormat="1" x14ac:dyDescent="0.2"/>
    <row r="429" s="40" customFormat="1" x14ac:dyDescent="0.2"/>
    <row r="430" s="40" customFormat="1" x14ac:dyDescent="0.2"/>
    <row r="431" s="40" customFormat="1" x14ac:dyDescent="0.2"/>
    <row r="432" s="40" customFormat="1" x14ac:dyDescent="0.2"/>
    <row r="433" s="40" customFormat="1" x14ac:dyDescent="0.2"/>
    <row r="434" s="40" customFormat="1" x14ac:dyDescent="0.2"/>
    <row r="435" s="40" customFormat="1" x14ac:dyDescent="0.2"/>
    <row r="436" s="40" customFormat="1" x14ac:dyDescent="0.2"/>
    <row r="437" s="40" customFormat="1" x14ac:dyDescent="0.2"/>
    <row r="438" s="40" customFormat="1" x14ac:dyDescent="0.2"/>
    <row r="439" s="40" customFormat="1" x14ac:dyDescent="0.2"/>
    <row r="440" s="40" customFormat="1" x14ac:dyDescent="0.2"/>
    <row r="441" s="40" customFormat="1" x14ac:dyDescent="0.2"/>
    <row r="442" s="40" customFormat="1" x14ac:dyDescent="0.2"/>
    <row r="443" s="40" customFormat="1" x14ac:dyDescent="0.2"/>
    <row r="444" s="40" customFormat="1" x14ac:dyDescent="0.2"/>
    <row r="445" s="40" customFormat="1" x14ac:dyDescent="0.2"/>
    <row r="446" s="40" customFormat="1" x14ac:dyDescent="0.2"/>
    <row r="447" s="40" customFormat="1" x14ac:dyDescent="0.2"/>
    <row r="448" s="40" customFormat="1" x14ac:dyDescent="0.2"/>
    <row r="449" s="40" customFormat="1" x14ac:dyDescent="0.2"/>
    <row r="450" s="40" customFormat="1" x14ac:dyDescent="0.2"/>
    <row r="451" s="40" customFormat="1" x14ac:dyDescent="0.2"/>
    <row r="452" s="40" customFormat="1" x14ac:dyDescent="0.2"/>
    <row r="453" s="40" customFormat="1" x14ac:dyDescent="0.2"/>
    <row r="454" s="40" customFormat="1" x14ac:dyDescent="0.2"/>
    <row r="455" s="40" customFormat="1" x14ac:dyDescent="0.2"/>
    <row r="456" s="40" customFormat="1" x14ac:dyDescent="0.2"/>
    <row r="457" s="40" customFormat="1" x14ac:dyDescent="0.2"/>
    <row r="458" s="40" customFormat="1" x14ac:dyDescent="0.2"/>
    <row r="459" s="40" customFormat="1" x14ac:dyDescent="0.2"/>
    <row r="460" s="40" customFormat="1" x14ac:dyDescent="0.2"/>
    <row r="461" s="40" customFormat="1" x14ac:dyDescent="0.2"/>
    <row r="462" s="40" customFormat="1" x14ac:dyDescent="0.2"/>
    <row r="463" s="40" customFormat="1" x14ac:dyDescent="0.2"/>
    <row r="464" s="40" customFormat="1" x14ac:dyDescent="0.2"/>
    <row r="465" s="40" customFormat="1" x14ac:dyDescent="0.2"/>
    <row r="466" s="40" customFormat="1" x14ac:dyDescent="0.2"/>
    <row r="467" s="40" customFormat="1" x14ac:dyDescent="0.2"/>
    <row r="468" s="40" customFormat="1" x14ac:dyDescent="0.2"/>
    <row r="469" s="40" customFormat="1" x14ac:dyDescent="0.2"/>
    <row r="470" s="40" customFormat="1" x14ac:dyDescent="0.2"/>
    <row r="471" s="40" customFormat="1" x14ac:dyDescent="0.2"/>
    <row r="472" s="40" customFormat="1" x14ac:dyDescent="0.2"/>
    <row r="473" s="40" customFormat="1" x14ac:dyDescent="0.2"/>
    <row r="474" s="40" customFormat="1" x14ac:dyDescent="0.2"/>
    <row r="475" s="40" customFormat="1" x14ac:dyDescent="0.2"/>
    <row r="476" s="40" customFormat="1" x14ac:dyDescent="0.2"/>
    <row r="477" s="40" customFormat="1" x14ac:dyDescent="0.2"/>
    <row r="478" s="40" customFormat="1" x14ac:dyDescent="0.2"/>
    <row r="479" s="40" customFormat="1" x14ac:dyDescent="0.2"/>
    <row r="480" s="40" customFormat="1" x14ac:dyDescent="0.2"/>
    <row r="481" s="40" customFormat="1" x14ac:dyDescent="0.2"/>
    <row r="482" s="40" customFormat="1" x14ac:dyDescent="0.2"/>
    <row r="483" s="40" customFormat="1" x14ac:dyDescent="0.2"/>
    <row r="484" s="40" customFormat="1" x14ac:dyDescent="0.2"/>
    <row r="485" s="40" customFormat="1" x14ac:dyDescent="0.2"/>
    <row r="486" s="40" customFormat="1" x14ac:dyDescent="0.2"/>
    <row r="487" s="40" customFormat="1" x14ac:dyDescent="0.2"/>
    <row r="488" s="40" customFormat="1" x14ac:dyDescent="0.2"/>
    <row r="489" s="40" customFormat="1" x14ac:dyDescent="0.2"/>
    <row r="490" s="40" customFormat="1" x14ac:dyDescent="0.2"/>
    <row r="491" s="40" customFormat="1" x14ac:dyDescent="0.2"/>
    <row r="492" s="40" customFormat="1" x14ac:dyDescent="0.2"/>
    <row r="493" s="40" customFormat="1" x14ac:dyDescent="0.2"/>
    <row r="494" s="40" customFormat="1" x14ac:dyDescent="0.2"/>
    <row r="495" s="40" customFormat="1" x14ac:dyDescent="0.2"/>
    <row r="496" s="40" customFormat="1" x14ac:dyDescent="0.2"/>
    <row r="497" s="40" customFormat="1" x14ac:dyDescent="0.2"/>
    <row r="498" s="40" customFormat="1" x14ac:dyDescent="0.2"/>
    <row r="499" s="40" customFormat="1" x14ac:dyDescent="0.2"/>
    <row r="500" s="40" customFormat="1" x14ac:dyDescent="0.2"/>
    <row r="501" s="40" customFormat="1" x14ac:dyDescent="0.2"/>
    <row r="502" s="40" customFormat="1" x14ac:dyDescent="0.2"/>
    <row r="503" s="40" customFormat="1" x14ac:dyDescent="0.2"/>
    <row r="504" s="40" customFormat="1" x14ac:dyDescent="0.2"/>
    <row r="505" s="40" customFormat="1" x14ac:dyDescent="0.2"/>
    <row r="506" s="40" customFormat="1" x14ac:dyDescent="0.2"/>
    <row r="507" s="40" customFormat="1" x14ac:dyDescent="0.2"/>
    <row r="508" s="40" customFormat="1" x14ac:dyDescent="0.2"/>
    <row r="509" s="40" customFormat="1" x14ac:dyDescent="0.2"/>
    <row r="510" s="40" customFormat="1" x14ac:dyDescent="0.2"/>
    <row r="511" s="40" customFormat="1" x14ac:dyDescent="0.2"/>
    <row r="512" s="40" customFormat="1" x14ac:dyDescent="0.2"/>
    <row r="513" s="40" customFormat="1" x14ac:dyDescent="0.2"/>
    <row r="514" s="40" customFormat="1" x14ac:dyDescent="0.2"/>
    <row r="515" s="40" customFormat="1" x14ac:dyDescent="0.2"/>
    <row r="516" s="40" customFormat="1" x14ac:dyDescent="0.2"/>
    <row r="517" s="40" customFormat="1" x14ac:dyDescent="0.2"/>
    <row r="518" s="40" customFormat="1" x14ac:dyDescent="0.2"/>
    <row r="519" s="40" customFormat="1" x14ac:dyDescent="0.2"/>
    <row r="520" s="40" customFormat="1" x14ac:dyDescent="0.2"/>
    <row r="521" s="40" customFormat="1" x14ac:dyDescent="0.2"/>
    <row r="522" s="40" customFormat="1" x14ac:dyDescent="0.2"/>
    <row r="523" s="40" customFormat="1" x14ac:dyDescent="0.2"/>
    <row r="524" s="40" customFormat="1" x14ac:dyDescent="0.2"/>
    <row r="525" s="40" customFormat="1" x14ac:dyDescent="0.2"/>
    <row r="526" s="40" customFormat="1" x14ac:dyDescent="0.2"/>
    <row r="527" s="40" customFormat="1" x14ac:dyDescent="0.2"/>
    <row r="528" s="40" customFormat="1" x14ac:dyDescent="0.2"/>
    <row r="529" s="40" customFormat="1" x14ac:dyDescent="0.2"/>
    <row r="530" s="40" customFormat="1" x14ac:dyDescent="0.2"/>
    <row r="531" s="40" customFormat="1" x14ac:dyDescent="0.2"/>
    <row r="532" s="40" customFormat="1" x14ac:dyDescent="0.2"/>
    <row r="533" s="40" customFormat="1" x14ac:dyDescent="0.2"/>
    <row r="534" s="40" customFormat="1" x14ac:dyDescent="0.2"/>
    <row r="535" s="40" customFormat="1" x14ac:dyDescent="0.2"/>
    <row r="536" s="40" customFormat="1" x14ac:dyDescent="0.2"/>
    <row r="537" s="40" customFormat="1" x14ac:dyDescent="0.2"/>
    <row r="538" s="40" customFormat="1" x14ac:dyDescent="0.2"/>
    <row r="539" s="40" customFormat="1" x14ac:dyDescent="0.2"/>
    <row r="540" s="40" customFormat="1" x14ac:dyDescent="0.2"/>
    <row r="541" s="40" customFormat="1" x14ac:dyDescent="0.2"/>
    <row r="542" s="40" customFormat="1" x14ac:dyDescent="0.2"/>
    <row r="543" s="40" customFormat="1" x14ac:dyDescent="0.2"/>
    <row r="544" s="40" customFormat="1" x14ac:dyDescent="0.2"/>
    <row r="545" s="40" customFormat="1" x14ac:dyDescent="0.2"/>
    <row r="546" s="40" customFormat="1" x14ac:dyDescent="0.2"/>
    <row r="547" s="40" customFormat="1" x14ac:dyDescent="0.2"/>
    <row r="548" s="40" customFormat="1" x14ac:dyDescent="0.2"/>
    <row r="549" s="40" customFormat="1" x14ac:dyDescent="0.2"/>
    <row r="550" s="40" customFormat="1" x14ac:dyDescent="0.2"/>
    <row r="551" s="40" customFormat="1" x14ac:dyDescent="0.2"/>
    <row r="552" s="40" customFormat="1" x14ac:dyDescent="0.2"/>
    <row r="553" s="40" customFormat="1" x14ac:dyDescent="0.2"/>
    <row r="554" s="40" customFormat="1" x14ac:dyDescent="0.2"/>
    <row r="555" s="40" customFormat="1" x14ac:dyDescent="0.2"/>
    <row r="556" s="40" customFormat="1" x14ac:dyDescent="0.2"/>
    <row r="557" s="40" customFormat="1" x14ac:dyDescent="0.2"/>
    <row r="558" s="40" customFormat="1" x14ac:dyDescent="0.2"/>
    <row r="559" s="40" customFormat="1" x14ac:dyDescent="0.2"/>
    <row r="560" s="40" customFormat="1" x14ac:dyDescent="0.2"/>
    <row r="561" s="40" customFormat="1" x14ac:dyDescent="0.2"/>
    <row r="562" s="40" customFormat="1" x14ac:dyDescent="0.2"/>
    <row r="563" s="40" customFormat="1" x14ac:dyDescent="0.2"/>
    <row r="564" s="40" customFormat="1" x14ac:dyDescent="0.2"/>
    <row r="565" s="40" customFormat="1" x14ac:dyDescent="0.2"/>
    <row r="566" s="40" customFormat="1" x14ac:dyDescent="0.2"/>
    <row r="567" s="40" customFormat="1" x14ac:dyDescent="0.2"/>
    <row r="568" s="40" customFormat="1" x14ac:dyDescent="0.2"/>
    <row r="569" s="40" customFormat="1" x14ac:dyDescent="0.2"/>
    <row r="570" s="40" customFormat="1" x14ac:dyDescent="0.2"/>
    <row r="571" s="40" customFormat="1" x14ac:dyDescent="0.2"/>
    <row r="572" s="40" customFormat="1" x14ac:dyDescent="0.2"/>
    <row r="573" s="40" customFormat="1" x14ac:dyDescent="0.2"/>
    <row r="574" s="40" customFormat="1" x14ac:dyDescent="0.2"/>
    <row r="575" s="40" customFormat="1" x14ac:dyDescent="0.2"/>
    <row r="576" s="40" customFormat="1" x14ac:dyDescent="0.2"/>
    <row r="577" s="40" customFormat="1" x14ac:dyDescent="0.2"/>
    <row r="578" s="40" customFormat="1" x14ac:dyDescent="0.2"/>
    <row r="579" s="40" customFormat="1" x14ac:dyDescent="0.2"/>
    <row r="580" s="40" customFormat="1" x14ac:dyDescent="0.2"/>
    <row r="581" s="40" customFormat="1" x14ac:dyDescent="0.2"/>
    <row r="582" s="40" customFormat="1" x14ac:dyDescent="0.2"/>
    <row r="583" s="40" customFormat="1" x14ac:dyDescent="0.2"/>
    <row r="584" s="40" customFormat="1" x14ac:dyDescent="0.2"/>
    <row r="585" s="40" customFormat="1" x14ac:dyDescent="0.2"/>
    <row r="586" s="40" customFormat="1" x14ac:dyDescent="0.2"/>
    <row r="587" s="40" customFormat="1" x14ac:dyDescent="0.2"/>
    <row r="588" s="40" customFormat="1" x14ac:dyDescent="0.2"/>
    <row r="589" s="40" customFormat="1" x14ac:dyDescent="0.2"/>
    <row r="590" s="40" customFormat="1" x14ac:dyDescent="0.2"/>
    <row r="591" s="40" customFormat="1" x14ac:dyDescent="0.2"/>
    <row r="592" s="40" customFormat="1" x14ac:dyDescent="0.2"/>
    <row r="593" s="40" customFormat="1" x14ac:dyDescent="0.2"/>
    <row r="594" s="40" customFormat="1" x14ac:dyDescent="0.2"/>
    <row r="595" s="40" customFormat="1" x14ac:dyDescent="0.2"/>
    <row r="596" s="40" customFormat="1" x14ac:dyDescent="0.2"/>
    <row r="597" s="40" customFormat="1" x14ac:dyDescent="0.2"/>
    <row r="598" s="40" customFormat="1" x14ac:dyDescent="0.2"/>
    <row r="599" s="40" customFormat="1" x14ac:dyDescent="0.2"/>
    <row r="600" s="40" customFormat="1" x14ac:dyDescent="0.2"/>
    <row r="601" s="40" customFormat="1" x14ac:dyDescent="0.2"/>
    <row r="602" s="40" customFormat="1" x14ac:dyDescent="0.2"/>
    <row r="603" s="40" customFormat="1" x14ac:dyDescent="0.2"/>
    <row r="604" s="40" customFormat="1" x14ac:dyDescent="0.2"/>
    <row r="605" s="40" customFormat="1" x14ac:dyDescent="0.2"/>
    <row r="606" s="40" customFormat="1" x14ac:dyDescent="0.2"/>
    <row r="607" s="40" customFormat="1" x14ac:dyDescent="0.2"/>
    <row r="608" s="40" customFormat="1" x14ac:dyDescent="0.2"/>
    <row r="609" s="40" customFormat="1" x14ac:dyDescent="0.2"/>
    <row r="610" s="40" customFormat="1" x14ac:dyDescent="0.2"/>
    <row r="611" s="40" customFormat="1" x14ac:dyDescent="0.2"/>
    <row r="612" s="40" customFormat="1" x14ac:dyDescent="0.2"/>
    <row r="613" s="40" customFormat="1" x14ac:dyDescent="0.2"/>
    <row r="614" s="40" customFormat="1" x14ac:dyDescent="0.2"/>
    <row r="615" s="40" customFormat="1" x14ac:dyDescent="0.2"/>
    <row r="616" s="40" customFormat="1" x14ac:dyDescent="0.2"/>
    <row r="617" s="40" customFormat="1" x14ac:dyDescent="0.2"/>
    <row r="618" s="40" customFormat="1" x14ac:dyDescent="0.2"/>
    <row r="619" s="40" customFormat="1" x14ac:dyDescent="0.2"/>
    <row r="620" s="40" customFormat="1" x14ac:dyDescent="0.2"/>
    <row r="621" s="40" customFormat="1" x14ac:dyDescent="0.2"/>
    <row r="622" s="40" customFormat="1" x14ac:dyDescent="0.2"/>
    <row r="623" s="40" customFormat="1" x14ac:dyDescent="0.2"/>
    <row r="624" s="40" customFormat="1" x14ac:dyDescent="0.2"/>
    <row r="625" s="40" customFormat="1" x14ac:dyDescent="0.2"/>
    <row r="626" s="40" customFormat="1" x14ac:dyDescent="0.2"/>
    <row r="627" s="40" customFormat="1" x14ac:dyDescent="0.2"/>
    <row r="628" s="40" customFormat="1" x14ac:dyDescent="0.2"/>
    <row r="629" s="40" customFormat="1" x14ac:dyDescent="0.2"/>
    <row r="630" s="40" customFormat="1" x14ac:dyDescent="0.2"/>
    <row r="631" s="40" customFormat="1" x14ac:dyDescent="0.2"/>
    <row r="632" s="40" customFormat="1" x14ac:dyDescent="0.2"/>
    <row r="633" s="40" customFormat="1" x14ac:dyDescent="0.2"/>
    <row r="634" s="40" customFormat="1" x14ac:dyDescent="0.2"/>
    <row r="635" s="40" customFormat="1" x14ac:dyDescent="0.2"/>
    <row r="636" s="40" customFormat="1" x14ac:dyDescent="0.2"/>
    <row r="637" s="40" customFormat="1" x14ac:dyDescent="0.2"/>
    <row r="638" s="40" customFormat="1" x14ac:dyDescent="0.2"/>
    <row r="639" s="40" customFormat="1" x14ac:dyDescent="0.2"/>
    <row r="640" s="40" customFormat="1" x14ac:dyDescent="0.2"/>
    <row r="641" s="40" customFormat="1" x14ac:dyDescent="0.2"/>
    <row r="642" s="40" customFormat="1" x14ac:dyDescent="0.2"/>
    <row r="643" s="40" customFormat="1" x14ac:dyDescent="0.2"/>
    <row r="644" s="40" customFormat="1" x14ac:dyDescent="0.2"/>
    <row r="645" s="40" customFormat="1" x14ac:dyDescent="0.2"/>
    <row r="646" s="40" customFormat="1" x14ac:dyDescent="0.2"/>
    <row r="647" s="40" customFormat="1" x14ac:dyDescent="0.2"/>
    <row r="648" s="40" customFormat="1" x14ac:dyDescent="0.2"/>
    <row r="649" s="40" customFormat="1" x14ac:dyDescent="0.2"/>
    <row r="650" s="40" customFormat="1" x14ac:dyDescent="0.2"/>
    <row r="651" s="40" customFormat="1" x14ac:dyDescent="0.2"/>
    <row r="652" s="40" customFormat="1" x14ac:dyDescent="0.2"/>
    <row r="653" s="40" customFormat="1" x14ac:dyDescent="0.2"/>
    <row r="654" s="40" customFormat="1" x14ac:dyDescent="0.2"/>
    <row r="655" s="40" customFormat="1" x14ac:dyDescent="0.2"/>
    <row r="656" s="40" customFormat="1" x14ac:dyDescent="0.2"/>
    <row r="657" s="40" customFormat="1" x14ac:dyDescent="0.2"/>
    <row r="658" s="40" customFormat="1" x14ac:dyDescent="0.2"/>
    <row r="659" s="40" customFormat="1" x14ac:dyDescent="0.2"/>
    <row r="660" s="40" customFormat="1" x14ac:dyDescent="0.2"/>
    <row r="661" s="40" customFormat="1" x14ac:dyDescent="0.2"/>
    <row r="662" s="40" customFormat="1" x14ac:dyDescent="0.2"/>
    <row r="663" s="40" customFormat="1" x14ac:dyDescent="0.2"/>
    <row r="664" s="40" customFormat="1" x14ac:dyDescent="0.2"/>
    <row r="665" s="40" customFormat="1" x14ac:dyDescent="0.2"/>
    <row r="666" s="40" customFormat="1" x14ac:dyDescent="0.2"/>
    <row r="667" s="40" customFormat="1" x14ac:dyDescent="0.2"/>
    <row r="668" s="40" customFormat="1" x14ac:dyDescent="0.2"/>
    <row r="669" s="40" customFormat="1" x14ac:dyDescent="0.2"/>
    <row r="670" s="40" customFormat="1" x14ac:dyDescent="0.2"/>
    <row r="671" s="40" customFormat="1" x14ac:dyDescent="0.2"/>
    <row r="672" s="40" customFormat="1" x14ac:dyDescent="0.2"/>
    <row r="673" s="40" customFormat="1" x14ac:dyDescent="0.2"/>
    <row r="674" s="40" customFormat="1" x14ac:dyDescent="0.2"/>
    <row r="675" s="40" customFormat="1" x14ac:dyDescent="0.2"/>
    <row r="676" s="40" customFormat="1" x14ac:dyDescent="0.2"/>
    <row r="677" s="40" customFormat="1" x14ac:dyDescent="0.2"/>
    <row r="678" s="40" customFormat="1" x14ac:dyDescent="0.2"/>
    <row r="679" s="40" customFormat="1" x14ac:dyDescent="0.2"/>
    <row r="680" s="40" customFormat="1" x14ac:dyDescent="0.2"/>
    <row r="681" s="40" customFormat="1" x14ac:dyDescent="0.2"/>
    <row r="682" s="40" customFormat="1" x14ac:dyDescent="0.2"/>
    <row r="683" s="40" customFormat="1" x14ac:dyDescent="0.2"/>
    <row r="684" s="40" customFormat="1" x14ac:dyDescent="0.2"/>
    <row r="685" s="40" customFormat="1" x14ac:dyDescent="0.2"/>
    <row r="686" s="40" customFormat="1" x14ac:dyDescent="0.2"/>
    <row r="687" s="40" customFormat="1" x14ac:dyDescent="0.2"/>
    <row r="688" s="40" customFormat="1" x14ac:dyDescent="0.2"/>
    <row r="689" s="40" customFormat="1" x14ac:dyDescent="0.2"/>
    <row r="690" s="40" customFormat="1" x14ac:dyDescent="0.2"/>
    <row r="691" s="40" customFormat="1" x14ac:dyDescent="0.2"/>
    <row r="692" s="40" customFormat="1" x14ac:dyDescent="0.2"/>
    <row r="693" s="40" customFormat="1" x14ac:dyDescent="0.2"/>
    <row r="694" s="40" customFormat="1" x14ac:dyDescent="0.2"/>
    <row r="695" s="40" customFormat="1" x14ac:dyDescent="0.2"/>
    <row r="696" s="40" customFormat="1" x14ac:dyDescent="0.2"/>
    <row r="697" s="40" customFormat="1" x14ac:dyDescent="0.2"/>
    <row r="698" s="40" customFormat="1" x14ac:dyDescent="0.2"/>
    <row r="699" s="40" customFormat="1" x14ac:dyDescent="0.2"/>
    <row r="700" s="40" customFormat="1" x14ac:dyDescent="0.2"/>
    <row r="701" s="40" customFormat="1" x14ac:dyDescent="0.2"/>
    <row r="702" s="40" customFormat="1" x14ac:dyDescent="0.2"/>
    <row r="703" s="40" customFormat="1" x14ac:dyDescent="0.2"/>
    <row r="704" s="40" customFormat="1" x14ac:dyDescent="0.2"/>
    <row r="705" s="40" customFormat="1" x14ac:dyDescent="0.2"/>
    <row r="706" s="40" customFormat="1" x14ac:dyDescent="0.2"/>
    <row r="707" s="40" customFormat="1" x14ac:dyDescent="0.2"/>
    <row r="708" s="40" customFormat="1" x14ac:dyDescent="0.2"/>
    <row r="709" s="40" customFormat="1" x14ac:dyDescent="0.2"/>
    <row r="710" s="40" customFormat="1" x14ac:dyDescent="0.2"/>
    <row r="711" s="40" customFormat="1" x14ac:dyDescent="0.2"/>
    <row r="712" s="40" customFormat="1" x14ac:dyDescent="0.2"/>
    <row r="713" s="40" customFormat="1" x14ac:dyDescent="0.2"/>
    <row r="714" s="40" customFormat="1" x14ac:dyDescent="0.2"/>
    <row r="715" s="40" customFormat="1" x14ac:dyDescent="0.2"/>
    <row r="716" s="40" customFormat="1" x14ac:dyDescent="0.2"/>
    <row r="717" s="40" customFormat="1" x14ac:dyDescent="0.2"/>
    <row r="718" s="40" customFormat="1" x14ac:dyDescent="0.2"/>
    <row r="719" s="40" customFormat="1" x14ac:dyDescent="0.2"/>
    <row r="720" s="40" customFormat="1" x14ac:dyDescent="0.2"/>
    <row r="721" s="40" customFormat="1" x14ac:dyDescent="0.2"/>
    <row r="722" s="40" customFormat="1" x14ac:dyDescent="0.2"/>
    <row r="723" s="40" customFormat="1" x14ac:dyDescent="0.2"/>
    <row r="724" s="40" customFormat="1" x14ac:dyDescent="0.2"/>
    <row r="725" s="40" customFormat="1" x14ac:dyDescent="0.2"/>
    <row r="726" s="40" customFormat="1" x14ac:dyDescent="0.2"/>
    <row r="727" s="40" customFormat="1" x14ac:dyDescent="0.2"/>
    <row r="728" s="40" customFormat="1" x14ac:dyDescent="0.2"/>
    <row r="729" s="40" customFormat="1" x14ac:dyDescent="0.2"/>
    <row r="730" s="40" customFormat="1" x14ac:dyDescent="0.2"/>
    <row r="731" s="40" customFormat="1" x14ac:dyDescent="0.2"/>
    <row r="732" s="40" customFormat="1" x14ac:dyDescent="0.2"/>
    <row r="733" s="40" customFormat="1" x14ac:dyDescent="0.2"/>
    <row r="734" s="40" customFormat="1" x14ac:dyDescent="0.2"/>
    <row r="735" s="40" customFormat="1" x14ac:dyDescent="0.2"/>
    <row r="736" s="40" customFormat="1" x14ac:dyDescent="0.2"/>
    <row r="737" s="40" customFormat="1" x14ac:dyDescent="0.2"/>
    <row r="738" s="40" customFormat="1" x14ac:dyDescent="0.2"/>
    <row r="739" s="40" customFormat="1" x14ac:dyDescent="0.2"/>
    <row r="740" s="40" customFormat="1" x14ac:dyDescent="0.2"/>
    <row r="741" s="40" customFormat="1" x14ac:dyDescent="0.2"/>
    <row r="742" s="40" customFormat="1" x14ac:dyDescent="0.2"/>
    <row r="743" s="40" customFormat="1" x14ac:dyDescent="0.2"/>
    <row r="744" s="40" customFormat="1" x14ac:dyDescent="0.2"/>
    <row r="745" s="40" customFormat="1" x14ac:dyDescent="0.2"/>
    <row r="746" s="40" customFormat="1" x14ac:dyDescent="0.2"/>
    <row r="747" s="40" customFormat="1" x14ac:dyDescent="0.2"/>
    <row r="748" s="40" customFormat="1" x14ac:dyDescent="0.2"/>
    <row r="749" s="40" customFormat="1" x14ac:dyDescent="0.2"/>
    <row r="750" s="40" customFormat="1" x14ac:dyDescent="0.2"/>
    <row r="751" s="40" customFormat="1" x14ac:dyDescent="0.2"/>
    <row r="752" s="40" customFormat="1" x14ac:dyDescent="0.2"/>
    <row r="753" s="40" customFormat="1" x14ac:dyDescent="0.2"/>
    <row r="754" s="40" customFormat="1" x14ac:dyDescent="0.2"/>
    <row r="755" s="40" customFormat="1" x14ac:dyDescent="0.2"/>
    <row r="756" s="40" customFormat="1" x14ac:dyDescent="0.2"/>
    <row r="757" s="40" customFormat="1" x14ac:dyDescent="0.2"/>
    <row r="758" s="40" customFormat="1" x14ac:dyDescent="0.2"/>
    <row r="759" s="40" customFormat="1" x14ac:dyDescent="0.2"/>
    <row r="760" s="40" customFormat="1" x14ac:dyDescent="0.2"/>
    <row r="761" s="40" customFormat="1" x14ac:dyDescent="0.2"/>
    <row r="762" s="40" customFormat="1" x14ac:dyDescent="0.2"/>
    <row r="763" s="40" customFormat="1" x14ac:dyDescent="0.2"/>
    <row r="764" s="40" customFormat="1" x14ac:dyDescent="0.2"/>
    <row r="765" s="40" customFormat="1" x14ac:dyDescent="0.2"/>
    <row r="766" s="40" customFormat="1" x14ac:dyDescent="0.2"/>
    <row r="767" s="40" customFormat="1" x14ac:dyDescent="0.2"/>
    <row r="768" s="40" customFormat="1" x14ac:dyDescent="0.2"/>
    <row r="769" s="40" customFormat="1" x14ac:dyDescent="0.2"/>
    <row r="770" s="40" customFormat="1" x14ac:dyDescent="0.2"/>
    <row r="771" s="40" customFormat="1" x14ac:dyDescent="0.2"/>
    <row r="772" s="40" customFormat="1" x14ac:dyDescent="0.2"/>
    <row r="773" s="40" customFormat="1" x14ac:dyDescent="0.2"/>
    <row r="774" s="40" customFormat="1" x14ac:dyDescent="0.2"/>
    <row r="775" s="40" customFormat="1" x14ac:dyDescent="0.2"/>
    <row r="776" s="40" customFormat="1" x14ac:dyDescent="0.2"/>
    <row r="777" s="40" customFormat="1" x14ac:dyDescent="0.2"/>
    <row r="778" s="40" customFormat="1" x14ac:dyDescent="0.2"/>
    <row r="779" s="40" customFormat="1" x14ac:dyDescent="0.2"/>
    <row r="780" s="40" customFormat="1" x14ac:dyDescent="0.2"/>
    <row r="781" s="40" customFormat="1" x14ac:dyDescent="0.2"/>
    <row r="782" s="40" customFormat="1" x14ac:dyDescent="0.2"/>
    <row r="783" s="40" customFormat="1" x14ac:dyDescent="0.2"/>
    <row r="784" s="40" customFormat="1" x14ac:dyDescent="0.2"/>
    <row r="785" s="40" customFormat="1" x14ac:dyDescent="0.2"/>
    <row r="786" s="40" customFormat="1" x14ac:dyDescent="0.2"/>
    <row r="787" s="40" customFormat="1" x14ac:dyDescent="0.2"/>
    <row r="788" s="40" customFormat="1" x14ac:dyDescent="0.2"/>
    <row r="789" s="40" customFormat="1" x14ac:dyDescent="0.2"/>
    <row r="790" s="40" customFormat="1" x14ac:dyDescent="0.2"/>
    <row r="791" s="40" customFormat="1" x14ac:dyDescent="0.2"/>
    <row r="792" s="40" customFormat="1" x14ac:dyDescent="0.2"/>
    <row r="793" s="40" customFormat="1" x14ac:dyDescent="0.2"/>
    <row r="794" s="40" customFormat="1" x14ac:dyDescent="0.2"/>
    <row r="795" s="40" customFormat="1" x14ac:dyDescent="0.2"/>
    <row r="796" s="40" customFormat="1" x14ac:dyDescent="0.2"/>
    <row r="797" s="40" customFormat="1" x14ac:dyDescent="0.2"/>
    <row r="798" s="40" customFormat="1" x14ac:dyDescent="0.2"/>
    <row r="799" s="40" customFormat="1" x14ac:dyDescent="0.2"/>
    <row r="800" s="40" customFormat="1" x14ac:dyDescent="0.2"/>
    <row r="801" s="40" customFormat="1" x14ac:dyDescent="0.2"/>
    <row r="802" s="40" customFormat="1" x14ac:dyDescent="0.2"/>
    <row r="803" s="40" customFormat="1" x14ac:dyDescent="0.2"/>
    <row r="804" s="40" customFormat="1" x14ac:dyDescent="0.2"/>
    <row r="805" s="40" customFormat="1" x14ac:dyDescent="0.2"/>
    <row r="806" s="40" customFormat="1" x14ac:dyDescent="0.2"/>
    <row r="807" s="40" customFormat="1" x14ac:dyDescent="0.2"/>
    <row r="808" s="40" customFormat="1" x14ac:dyDescent="0.2"/>
    <row r="809" s="40" customFormat="1" x14ac:dyDescent="0.2"/>
    <row r="810" s="40" customFormat="1" x14ac:dyDescent="0.2"/>
    <row r="811" s="40" customFormat="1" x14ac:dyDescent="0.2"/>
    <row r="812" s="40" customFormat="1" x14ac:dyDescent="0.2"/>
    <row r="813" s="40" customFormat="1" x14ac:dyDescent="0.2"/>
    <row r="814" s="40" customFormat="1" x14ac:dyDescent="0.2"/>
    <row r="815" s="40" customFormat="1" x14ac:dyDescent="0.2"/>
    <row r="816" s="40" customFormat="1" x14ac:dyDescent="0.2"/>
    <row r="817" s="40" customFormat="1" x14ac:dyDescent="0.2"/>
    <row r="818" s="40" customFormat="1" x14ac:dyDescent="0.2"/>
    <row r="819" s="40" customFormat="1" x14ac:dyDescent="0.2"/>
    <row r="820" s="40" customFormat="1" x14ac:dyDescent="0.2"/>
    <row r="821" s="40" customFormat="1" x14ac:dyDescent="0.2"/>
    <row r="822" s="40" customFormat="1" x14ac:dyDescent="0.2"/>
    <row r="823" s="40" customFormat="1" x14ac:dyDescent="0.2"/>
    <row r="824" s="40" customFormat="1" x14ac:dyDescent="0.2"/>
    <row r="825" s="40" customFormat="1" x14ac:dyDescent="0.2"/>
    <row r="826" s="40" customFormat="1" x14ac:dyDescent="0.2"/>
    <row r="827" s="40" customFormat="1" x14ac:dyDescent="0.2"/>
    <row r="828" s="40" customFormat="1" x14ac:dyDescent="0.2"/>
    <row r="829" s="40" customFormat="1" x14ac:dyDescent="0.2"/>
    <row r="830" s="40" customFormat="1" x14ac:dyDescent="0.2"/>
    <row r="831" s="40" customFormat="1" x14ac:dyDescent="0.2"/>
    <row r="832" s="40" customFormat="1" x14ac:dyDescent="0.2"/>
    <row r="833" s="40" customFormat="1" x14ac:dyDescent="0.2"/>
    <row r="834" s="40" customFormat="1" x14ac:dyDescent="0.2"/>
    <row r="835" s="40" customFormat="1" x14ac:dyDescent="0.2"/>
    <row r="836" s="40" customFormat="1" x14ac:dyDescent="0.2"/>
    <row r="837" s="40" customFormat="1" x14ac:dyDescent="0.2"/>
    <row r="838" s="40" customFormat="1" x14ac:dyDescent="0.2"/>
    <row r="839" s="40" customFormat="1" x14ac:dyDescent="0.2"/>
    <row r="840" s="40" customFormat="1" x14ac:dyDescent="0.2"/>
    <row r="841" s="40" customFormat="1" x14ac:dyDescent="0.2"/>
    <row r="842" s="40" customFormat="1" x14ac:dyDescent="0.2"/>
    <row r="843" s="40" customFormat="1" x14ac:dyDescent="0.2"/>
    <row r="844" s="40" customFormat="1" x14ac:dyDescent="0.2"/>
    <row r="845" s="40" customFormat="1" x14ac:dyDescent="0.2"/>
    <row r="846" s="40" customFormat="1" x14ac:dyDescent="0.2"/>
    <row r="847" s="40" customFormat="1" x14ac:dyDescent="0.2"/>
    <row r="848" s="40" customFormat="1" x14ac:dyDescent="0.2"/>
    <row r="849" s="40" customFormat="1" x14ac:dyDescent="0.2"/>
    <row r="850" s="40" customFormat="1" x14ac:dyDescent="0.2"/>
    <row r="851" s="40" customFormat="1" x14ac:dyDescent="0.2"/>
    <row r="852" s="40" customFormat="1" x14ac:dyDescent="0.2"/>
    <row r="853" s="40" customFormat="1" x14ac:dyDescent="0.2"/>
    <row r="854" s="40" customFormat="1" x14ac:dyDescent="0.2"/>
    <row r="855" s="40" customFormat="1" x14ac:dyDescent="0.2"/>
    <row r="856" s="40" customFormat="1" x14ac:dyDescent="0.2"/>
    <row r="857" s="40" customFormat="1" x14ac:dyDescent="0.2"/>
    <row r="858" s="40" customFormat="1" x14ac:dyDescent="0.2"/>
    <row r="859" s="40" customFormat="1" x14ac:dyDescent="0.2"/>
    <row r="860" s="40" customFormat="1" x14ac:dyDescent="0.2"/>
    <row r="861" s="40" customFormat="1" x14ac:dyDescent="0.2"/>
    <row r="862" s="40" customFormat="1" x14ac:dyDescent="0.2"/>
    <row r="863" s="40" customFormat="1" x14ac:dyDescent="0.2"/>
    <row r="864" s="40" customFormat="1" x14ac:dyDescent="0.2"/>
    <row r="865" s="40" customFormat="1" x14ac:dyDescent="0.2"/>
    <row r="866" s="40" customFormat="1" x14ac:dyDescent="0.2"/>
    <row r="867" s="40" customFormat="1" x14ac:dyDescent="0.2"/>
    <row r="868" s="40" customFormat="1" x14ac:dyDescent="0.2"/>
    <row r="869" s="40" customFormat="1" x14ac:dyDescent="0.2"/>
    <row r="870" s="40" customFormat="1" x14ac:dyDescent="0.2"/>
    <row r="871" s="40" customFormat="1" x14ac:dyDescent="0.2"/>
    <row r="872" s="40" customFormat="1" x14ac:dyDescent="0.2"/>
    <row r="873" s="40" customFormat="1" x14ac:dyDescent="0.2"/>
    <row r="874" s="40" customFormat="1" x14ac:dyDescent="0.2"/>
    <row r="875" s="40" customFormat="1" x14ac:dyDescent="0.2"/>
    <row r="876" s="40" customFormat="1" x14ac:dyDescent="0.2"/>
    <row r="877" s="40" customFormat="1" x14ac:dyDescent="0.2"/>
    <row r="878" s="40" customFormat="1" x14ac:dyDescent="0.2"/>
    <row r="879" s="40" customFormat="1" x14ac:dyDescent="0.2"/>
    <row r="880" s="40" customFormat="1" x14ac:dyDescent="0.2"/>
    <row r="881" s="40" customFormat="1" x14ac:dyDescent="0.2"/>
    <row r="882" s="40" customFormat="1" x14ac:dyDescent="0.2"/>
    <row r="883" s="40" customFormat="1" x14ac:dyDescent="0.2"/>
    <row r="884" s="40" customFormat="1" x14ac:dyDescent="0.2"/>
    <row r="885" s="40" customFormat="1" x14ac:dyDescent="0.2"/>
    <row r="886" s="40" customFormat="1" x14ac:dyDescent="0.2"/>
    <row r="887" s="40" customFormat="1" x14ac:dyDescent="0.2"/>
    <row r="888" s="40" customFormat="1" x14ac:dyDescent="0.2"/>
    <row r="889" s="40" customFormat="1" x14ac:dyDescent="0.2"/>
    <row r="890" s="40" customFormat="1" x14ac:dyDescent="0.2"/>
    <row r="891" s="40" customFormat="1" x14ac:dyDescent="0.2"/>
    <row r="892" s="40" customFormat="1" x14ac:dyDescent="0.2"/>
    <row r="893" s="40" customFormat="1" x14ac:dyDescent="0.2"/>
    <row r="894" s="40" customFormat="1" x14ac:dyDescent="0.2"/>
    <row r="895" s="40" customFormat="1" x14ac:dyDescent="0.2"/>
    <row r="896" s="40" customFormat="1" x14ac:dyDescent="0.2"/>
    <row r="897" s="40" customFormat="1" x14ac:dyDescent="0.2"/>
    <row r="898" s="40" customFormat="1" x14ac:dyDescent="0.2"/>
    <row r="899" s="40" customFormat="1" x14ac:dyDescent="0.2"/>
    <row r="900" s="40" customFormat="1" x14ac:dyDescent="0.2"/>
    <row r="901" s="40" customFormat="1" x14ac:dyDescent="0.2"/>
    <row r="902" s="40" customFormat="1" x14ac:dyDescent="0.2"/>
    <row r="903" s="40" customFormat="1" x14ac:dyDescent="0.2"/>
    <row r="904" s="40" customFormat="1" x14ac:dyDescent="0.2"/>
    <row r="905" s="40" customFormat="1" x14ac:dyDescent="0.2"/>
    <row r="906" s="40" customFormat="1" x14ac:dyDescent="0.2"/>
    <row r="907" s="40" customFormat="1" x14ac:dyDescent="0.2"/>
    <row r="908" s="40" customFormat="1" x14ac:dyDescent="0.2"/>
    <row r="909" s="40" customFormat="1" x14ac:dyDescent="0.2"/>
    <row r="910" s="40" customFormat="1" x14ac:dyDescent="0.2"/>
    <row r="911" s="40" customFormat="1" x14ac:dyDescent="0.2"/>
    <row r="912" s="40" customFormat="1" x14ac:dyDescent="0.2"/>
    <row r="913" s="40" customFormat="1" x14ac:dyDescent="0.2"/>
    <row r="914" s="40" customFormat="1" x14ac:dyDescent="0.2"/>
    <row r="915" s="40" customFormat="1" x14ac:dyDescent="0.2"/>
    <row r="916" s="40" customFormat="1" x14ac:dyDescent="0.2"/>
    <row r="917" s="40" customFormat="1" x14ac:dyDescent="0.2"/>
    <row r="918" s="40" customFormat="1" x14ac:dyDescent="0.2"/>
    <row r="919" s="40" customFormat="1" x14ac:dyDescent="0.2"/>
    <row r="920" s="40" customFormat="1" x14ac:dyDescent="0.2"/>
    <row r="921" s="40" customFormat="1" x14ac:dyDescent="0.2"/>
    <row r="922" s="40" customFormat="1" x14ac:dyDescent="0.2"/>
    <row r="923" s="40" customFormat="1" x14ac:dyDescent="0.2"/>
    <row r="924" s="40" customFormat="1" x14ac:dyDescent="0.2"/>
    <row r="925" s="40" customFormat="1" x14ac:dyDescent="0.2"/>
    <row r="926" s="40" customFormat="1" x14ac:dyDescent="0.2"/>
    <row r="927" s="40" customFormat="1" x14ac:dyDescent="0.2"/>
    <row r="928" s="40" customFormat="1" x14ac:dyDescent="0.2"/>
    <row r="929" s="40" customFormat="1" x14ac:dyDescent="0.2"/>
    <row r="930" s="40" customFormat="1" x14ac:dyDescent="0.2"/>
    <row r="931" s="40" customFormat="1" x14ac:dyDescent="0.2"/>
    <row r="932" s="40" customFormat="1" x14ac:dyDescent="0.2"/>
    <row r="933" s="40" customFormat="1" x14ac:dyDescent="0.2"/>
    <row r="934" s="40" customFormat="1" x14ac:dyDescent="0.2"/>
    <row r="935" s="40" customFormat="1" x14ac:dyDescent="0.2"/>
    <row r="936" s="40" customFormat="1" x14ac:dyDescent="0.2"/>
    <row r="937" s="40" customFormat="1" x14ac:dyDescent="0.2"/>
    <row r="938" s="40" customFormat="1" x14ac:dyDescent="0.2"/>
    <row r="939" s="40" customFormat="1" x14ac:dyDescent="0.2"/>
    <row r="940" s="40" customFormat="1" x14ac:dyDescent="0.2"/>
    <row r="941" s="40" customFormat="1" x14ac:dyDescent="0.2"/>
    <row r="942" s="40" customFormat="1" x14ac:dyDescent="0.2"/>
    <row r="943" s="40" customFormat="1" x14ac:dyDescent="0.2"/>
    <row r="944" s="40" customFormat="1" x14ac:dyDescent="0.2"/>
    <row r="945" s="40" customFormat="1" x14ac:dyDescent="0.2"/>
    <row r="946" s="40" customFormat="1" x14ac:dyDescent="0.2"/>
    <row r="947" s="40" customFormat="1" x14ac:dyDescent="0.2"/>
    <row r="948" s="40" customFormat="1" x14ac:dyDescent="0.2"/>
    <row r="949" s="40" customFormat="1" x14ac:dyDescent="0.2"/>
    <row r="950" s="40" customFormat="1" x14ac:dyDescent="0.2"/>
    <row r="951" s="40" customFormat="1" x14ac:dyDescent="0.2"/>
    <row r="952" s="40" customFormat="1" x14ac:dyDescent="0.2"/>
    <row r="953" s="40" customFormat="1" x14ac:dyDescent="0.2"/>
    <row r="954" s="40" customFormat="1" x14ac:dyDescent="0.2"/>
    <row r="955" s="40" customFormat="1" x14ac:dyDescent="0.2"/>
    <row r="956" s="40" customFormat="1" x14ac:dyDescent="0.2"/>
    <row r="957" s="40" customFormat="1" x14ac:dyDescent="0.2"/>
    <row r="958" s="40" customFormat="1" x14ac:dyDescent="0.2"/>
    <row r="959" s="40" customFormat="1" x14ac:dyDescent="0.2"/>
    <row r="960" s="40" customFormat="1" x14ac:dyDescent="0.2"/>
    <row r="961" s="40" customFormat="1" x14ac:dyDescent="0.2"/>
    <row r="962" s="40" customFormat="1" x14ac:dyDescent="0.2"/>
    <row r="963" s="40" customFormat="1" x14ac:dyDescent="0.2"/>
    <row r="964" s="40" customFormat="1" x14ac:dyDescent="0.2"/>
    <row r="965" s="40" customFormat="1" x14ac:dyDescent="0.2"/>
    <row r="966" s="40" customFormat="1" x14ac:dyDescent="0.2"/>
    <row r="967" s="40" customFormat="1" x14ac:dyDescent="0.2"/>
    <row r="968" s="40" customFormat="1" x14ac:dyDescent="0.2"/>
    <row r="969" s="40" customFormat="1" x14ac:dyDescent="0.2"/>
    <row r="970" s="40" customFormat="1" x14ac:dyDescent="0.2"/>
    <row r="971" s="40" customFormat="1" x14ac:dyDescent="0.2"/>
    <row r="972" s="40" customFormat="1" x14ac:dyDescent="0.2"/>
    <row r="973" s="40" customFormat="1" x14ac:dyDescent="0.2"/>
    <row r="974" s="40" customFormat="1" x14ac:dyDescent="0.2"/>
    <row r="975" s="40" customFormat="1" x14ac:dyDescent="0.2"/>
    <row r="976" s="40" customFormat="1" x14ac:dyDescent="0.2"/>
    <row r="977" s="40" customFormat="1" x14ac:dyDescent="0.2"/>
    <row r="978" s="40" customFormat="1" x14ac:dyDescent="0.2"/>
    <row r="979" s="40" customFormat="1" x14ac:dyDescent="0.2"/>
    <row r="980" s="40" customFormat="1" x14ac:dyDescent="0.2"/>
    <row r="981" s="40" customFormat="1" x14ac:dyDescent="0.2"/>
    <row r="982" s="40" customFormat="1" x14ac:dyDescent="0.2"/>
    <row r="983" s="40" customFormat="1" x14ac:dyDescent="0.2"/>
    <row r="984" s="40" customFormat="1" x14ac:dyDescent="0.2"/>
    <row r="985" s="40" customFormat="1" x14ac:dyDescent="0.2"/>
    <row r="986" s="40" customFormat="1" x14ac:dyDescent="0.2"/>
    <row r="987" s="40" customFormat="1" x14ac:dyDescent="0.2"/>
    <row r="988" s="40" customFormat="1" x14ac:dyDescent="0.2"/>
    <row r="989" s="40" customFormat="1" x14ac:dyDescent="0.2"/>
    <row r="990" s="40" customFormat="1" x14ac:dyDescent="0.2"/>
    <row r="991" s="40" customFormat="1" x14ac:dyDescent="0.2"/>
    <row r="992" s="40" customFormat="1" x14ac:dyDescent="0.2"/>
    <row r="993" s="40" customFormat="1" x14ac:dyDescent="0.2"/>
    <row r="994" s="40" customFormat="1" x14ac:dyDescent="0.2"/>
    <row r="995" s="40" customFormat="1" x14ac:dyDescent="0.2"/>
    <row r="996" s="40" customFormat="1" x14ac:dyDescent="0.2"/>
    <row r="997" s="40" customFormat="1" x14ac:dyDescent="0.2"/>
    <row r="998" s="40" customFormat="1" x14ac:dyDescent="0.2"/>
    <row r="999" s="40" customFormat="1" x14ac:dyDescent="0.2"/>
    <row r="1000" s="40" customFormat="1" x14ac:dyDescent="0.2"/>
    <row r="1001" s="40" customFormat="1" x14ac:dyDescent="0.2"/>
    <row r="1002" s="40" customFormat="1" x14ac:dyDescent="0.2"/>
    <row r="1003" s="40" customFormat="1" x14ac:dyDescent="0.2"/>
    <row r="1004" s="40" customFormat="1" x14ac:dyDescent="0.2"/>
    <row r="1005" s="40" customFormat="1" x14ac:dyDescent="0.2"/>
    <row r="1006" s="40" customFormat="1" x14ac:dyDescent="0.2"/>
    <row r="1007" s="40" customFormat="1" x14ac:dyDescent="0.2"/>
    <row r="1008" s="40" customFormat="1" x14ac:dyDescent="0.2"/>
    <row r="1009" s="40" customFormat="1" x14ac:dyDescent="0.2"/>
    <row r="1010" s="40" customFormat="1" x14ac:dyDescent="0.2"/>
    <row r="1011" s="40" customFormat="1" x14ac:dyDescent="0.2"/>
    <row r="1012" s="40" customFormat="1" x14ac:dyDescent="0.2"/>
    <row r="1013" s="40" customFormat="1" x14ac:dyDescent="0.2"/>
    <row r="1014" s="40" customFormat="1" x14ac:dyDescent="0.2"/>
    <row r="1015" s="40" customFormat="1" x14ac:dyDescent="0.2"/>
    <row r="1016" s="40" customFormat="1" x14ac:dyDescent="0.2"/>
    <row r="1017" s="40" customFormat="1" x14ac:dyDescent="0.2"/>
    <row r="1018" s="40" customFormat="1" x14ac:dyDescent="0.2"/>
    <row r="1019" s="40" customFormat="1" x14ac:dyDescent="0.2"/>
    <row r="1020" s="40" customFormat="1" x14ac:dyDescent="0.2"/>
    <row r="1021" s="40" customFormat="1" x14ac:dyDescent="0.2"/>
    <row r="1022" s="40" customFormat="1" x14ac:dyDescent="0.2"/>
    <row r="1023" s="40" customFormat="1" x14ac:dyDescent="0.2"/>
    <row r="1024" s="40" customFormat="1" x14ac:dyDescent="0.2"/>
    <row r="1025" s="40" customFormat="1" x14ac:dyDescent="0.2"/>
    <row r="1026" s="40" customFormat="1" x14ac:dyDescent="0.2"/>
    <row r="1027" s="40" customFormat="1" x14ac:dyDescent="0.2"/>
    <row r="1028" s="40" customFormat="1" x14ac:dyDescent="0.2"/>
    <row r="1029" s="40" customFormat="1" x14ac:dyDescent="0.2"/>
    <row r="1030" s="40" customFormat="1" x14ac:dyDescent="0.2"/>
    <row r="1031" s="40" customFormat="1" x14ac:dyDescent="0.2"/>
    <row r="1032" s="40" customFormat="1" x14ac:dyDescent="0.2"/>
    <row r="1033" s="40" customFormat="1" x14ac:dyDescent="0.2"/>
    <row r="1034" s="40" customFormat="1" x14ac:dyDescent="0.2"/>
    <row r="1035" s="40" customFormat="1" x14ac:dyDescent="0.2"/>
    <row r="1036" s="40" customFormat="1" x14ac:dyDescent="0.2"/>
    <row r="1037" s="40" customFormat="1" x14ac:dyDescent="0.2"/>
    <row r="1038" s="40" customFormat="1" x14ac:dyDescent="0.2"/>
    <row r="1039" s="40" customFormat="1" x14ac:dyDescent="0.2"/>
    <row r="1040" s="40" customFormat="1" x14ac:dyDescent="0.2"/>
    <row r="1041" s="40" customFormat="1" x14ac:dyDescent="0.2"/>
    <row r="1042" s="40" customFormat="1" x14ac:dyDescent="0.2"/>
    <row r="1043" s="40" customFormat="1" x14ac:dyDescent="0.2"/>
    <row r="1044" s="40" customFormat="1" x14ac:dyDescent="0.2"/>
    <row r="1045" s="40" customFormat="1" x14ac:dyDescent="0.2"/>
    <row r="1046" s="40" customFormat="1" x14ac:dyDescent="0.2"/>
    <row r="1047" s="40" customFormat="1" x14ac:dyDescent="0.2"/>
    <row r="1048" s="40" customFormat="1" x14ac:dyDescent="0.2"/>
    <row r="1049" s="40" customFormat="1" x14ac:dyDescent="0.2"/>
    <row r="1050" s="40" customFormat="1" x14ac:dyDescent="0.2"/>
    <row r="1051" s="40" customFormat="1" x14ac:dyDescent="0.2"/>
    <row r="1052" s="40" customFormat="1" x14ac:dyDescent="0.2"/>
    <row r="1053" s="40" customFormat="1" x14ac:dyDescent="0.2"/>
    <row r="1054" s="40" customFormat="1" x14ac:dyDescent="0.2"/>
    <row r="1055" s="40" customFormat="1" x14ac:dyDescent="0.2"/>
    <row r="1056" s="40" customFormat="1" x14ac:dyDescent="0.2"/>
    <row r="1057" s="40" customFormat="1" x14ac:dyDescent="0.2"/>
    <row r="1058" s="40" customFormat="1" x14ac:dyDescent="0.2"/>
    <row r="1059" s="40" customFormat="1" x14ac:dyDescent="0.2"/>
    <row r="1060" s="40" customFormat="1" x14ac:dyDescent="0.2"/>
    <row r="1061" s="40" customFormat="1" x14ac:dyDescent="0.2"/>
    <row r="1062" s="40" customFormat="1" x14ac:dyDescent="0.2"/>
    <row r="1063" s="40" customFormat="1" x14ac:dyDescent="0.2"/>
    <row r="1064" s="40" customFormat="1" x14ac:dyDescent="0.2"/>
    <row r="1065" s="40" customFormat="1" x14ac:dyDescent="0.2"/>
    <row r="1066" s="40" customFormat="1" x14ac:dyDescent="0.2"/>
    <row r="1067" s="40" customFormat="1" x14ac:dyDescent="0.2"/>
    <row r="1068" s="40" customFormat="1" x14ac:dyDescent="0.2"/>
    <row r="1069" s="40" customFormat="1" x14ac:dyDescent="0.2"/>
    <row r="1070" s="40" customFormat="1" x14ac:dyDescent="0.2"/>
    <row r="1071" s="40" customFormat="1" x14ac:dyDescent="0.2"/>
    <row r="1072" s="40" customFormat="1" x14ac:dyDescent="0.2"/>
    <row r="1073" s="40" customFormat="1" x14ac:dyDescent="0.2"/>
    <row r="1074" s="40" customFormat="1" x14ac:dyDescent="0.2"/>
    <row r="1075" s="40" customFormat="1" x14ac:dyDescent="0.2"/>
    <row r="1076" s="40" customFormat="1" x14ac:dyDescent="0.2"/>
    <row r="1077" s="40" customFormat="1" x14ac:dyDescent="0.2"/>
    <row r="1078" s="40" customFormat="1" x14ac:dyDescent="0.2"/>
    <row r="1079" s="40" customFormat="1" x14ac:dyDescent="0.2"/>
    <row r="1080" s="40" customFormat="1" x14ac:dyDescent="0.2"/>
    <row r="1081" s="40" customFormat="1" x14ac:dyDescent="0.2"/>
    <row r="1082" s="40" customFormat="1" x14ac:dyDescent="0.2"/>
    <row r="1083" s="40" customFormat="1" x14ac:dyDescent="0.2"/>
    <row r="1084" s="40" customFormat="1" x14ac:dyDescent="0.2"/>
    <row r="1085" s="40" customFormat="1" x14ac:dyDescent="0.2"/>
    <row r="1086" s="40" customFormat="1" x14ac:dyDescent="0.2"/>
    <row r="1087" s="40" customFormat="1" x14ac:dyDescent="0.2"/>
    <row r="1088" s="40" customFormat="1" x14ac:dyDescent="0.2"/>
    <row r="1089" s="40" customFormat="1" x14ac:dyDescent="0.2"/>
    <row r="1090" s="40" customFormat="1" x14ac:dyDescent="0.2"/>
    <row r="1091" s="40" customFormat="1" x14ac:dyDescent="0.2"/>
    <row r="1092" s="40" customFormat="1" x14ac:dyDescent="0.2"/>
    <row r="1093" s="40" customFormat="1" x14ac:dyDescent="0.2"/>
    <row r="1094" s="40" customFormat="1" x14ac:dyDescent="0.2"/>
    <row r="1095" s="40" customFormat="1" x14ac:dyDescent="0.2"/>
    <row r="1096" s="40" customFormat="1" x14ac:dyDescent="0.2"/>
    <row r="1097" s="40" customFormat="1" x14ac:dyDescent="0.2"/>
    <row r="1098" s="40" customFormat="1" x14ac:dyDescent="0.2"/>
    <row r="1099" s="40" customFormat="1" x14ac:dyDescent="0.2"/>
    <row r="1100" s="40" customFormat="1" x14ac:dyDescent="0.2"/>
    <row r="1101" s="40" customFormat="1" x14ac:dyDescent="0.2"/>
    <row r="1102" s="40" customFormat="1" x14ac:dyDescent="0.2"/>
    <row r="1103" s="40" customFormat="1" x14ac:dyDescent="0.2"/>
    <row r="1104" s="40" customFormat="1" x14ac:dyDescent="0.2"/>
    <row r="1105" s="40" customFormat="1" x14ac:dyDescent="0.2"/>
    <row r="1106" s="40" customFormat="1" x14ac:dyDescent="0.2"/>
    <row r="1107" s="40" customFormat="1" x14ac:dyDescent="0.2"/>
    <row r="1108" s="40" customFormat="1" x14ac:dyDescent="0.2"/>
    <row r="1109" s="40" customFormat="1" x14ac:dyDescent="0.2"/>
    <row r="1110" s="40" customFormat="1" x14ac:dyDescent="0.2"/>
    <row r="1111" s="40" customFormat="1" x14ac:dyDescent="0.2"/>
    <row r="1112" s="40" customFormat="1" x14ac:dyDescent="0.2"/>
    <row r="1113" s="40" customFormat="1" x14ac:dyDescent="0.2"/>
    <row r="1114" s="40" customFormat="1" x14ac:dyDescent="0.2"/>
    <row r="1115" s="40" customFormat="1" x14ac:dyDescent="0.2"/>
    <row r="1116" s="40" customFormat="1" x14ac:dyDescent="0.2"/>
    <row r="1117" s="40" customFormat="1" x14ac:dyDescent="0.2"/>
    <row r="1118" s="40" customFormat="1" x14ac:dyDescent="0.2"/>
    <row r="1119" s="40" customFormat="1" x14ac:dyDescent="0.2"/>
    <row r="1120" s="40" customFormat="1" x14ac:dyDescent="0.2"/>
    <row r="1121" s="40" customFormat="1" x14ac:dyDescent="0.2"/>
    <row r="1122" s="40" customFormat="1" x14ac:dyDescent="0.2"/>
    <row r="1123" s="40" customFormat="1" x14ac:dyDescent="0.2"/>
    <row r="1124" s="40" customFormat="1" x14ac:dyDescent="0.2"/>
    <row r="1125" s="40" customFormat="1" x14ac:dyDescent="0.2"/>
    <row r="1126" s="40" customFormat="1" x14ac:dyDescent="0.2"/>
    <row r="1127" s="40" customFormat="1" x14ac:dyDescent="0.2"/>
    <row r="1128" s="40" customFormat="1" x14ac:dyDescent="0.2"/>
    <row r="1129" s="40" customFormat="1" x14ac:dyDescent="0.2"/>
    <row r="1130" s="40" customFormat="1" x14ac:dyDescent="0.2"/>
    <row r="1131" s="40" customFormat="1" x14ac:dyDescent="0.2"/>
    <row r="1132" s="40" customFormat="1" x14ac:dyDescent="0.2"/>
    <row r="1133" s="40" customFormat="1" x14ac:dyDescent="0.2"/>
    <row r="1134" s="40" customFormat="1" x14ac:dyDescent="0.2"/>
    <row r="1135" s="40" customFormat="1" x14ac:dyDescent="0.2"/>
    <row r="1136" s="40" customFormat="1" x14ac:dyDescent="0.2"/>
    <row r="1137" s="40" customFormat="1" x14ac:dyDescent="0.2"/>
    <row r="1138" s="40" customFormat="1" x14ac:dyDescent="0.2"/>
    <row r="1139" s="40" customFormat="1" x14ac:dyDescent="0.2"/>
    <row r="1140" s="40" customFormat="1" x14ac:dyDescent="0.2"/>
    <row r="1141" s="40" customFormat="1" x14ac:dyDescent="0.2"/>
    <row r="1142" s="40" customFormat="1" x14ac:dyDescent="0.2"/>
    <row r="1143" s="40" customFormat="1" x14ac:dyDescent="0.2"/>
    <row r="1144" s="40" customFormat="1" x14ac:dyDescent="0.2"/>
    <row r="1145" s="40" customFormat="1" x14ac:dyDescent="0.2"/>
    <row r="1146" s="40" customFormat="1" x14ac:dyDescent="0.2"/>
    <row r="1147" s="40" customFormat="1" x14ac:dyDescent="0.2"/>
    <row r="1148" s="40" customFormat="1" x14ac:dyDescent="0.2"/>
    <row r="1149" s="40" customFormat="1" x14ac:dyDescent="0.2"/>
    <row r="1150" s="40" customFormat="1" x14ac:dyDescent="0.2"/>
    <row r="1151" s="40" customFormat="1" x14ac:dyDescent="0.2"/>
    <row r="1152" s="40" customFormat="1" x14ac:dyDescent="0.2"/>
    <row r="1153" s="40" customFormat="1" x14ac:dyDescent="0.2"/>
    <row r="1154" s="40" customFormat="1" x14ac:dyDescent="0.2"/>
    <row r="1155" s="40" customFormat="1" x14ac:dyDescent="0.2"/>
    <row r="1156" s="40" customFormat="1" x14ac:dyDescent="0.2"/>
    <row r="1157" s="40" customFormat="1" x14ac:dyDescent="0.2"/>
    <row r="1158" s="40" customFormat="1" x14ac:dyDescent="0.2"/>
    <row r="1159" s="40" customFormat="1" x14ac:dyDescent="0.2"/>
    <row r="1160" s="40" customFormat="1" x14ac:dyDescent="0.2"/>
    <row r="1161" s="40" customFormat="1" x14ac:dyDescent="0.2"/>
    <row r="1162" s="40" customFormat="1" x14ac:dyDescent="0.2"/>
    <row r="1163" s="40" customFormat="1" x14ac:dyDescent="0.2"/>
    <row r="1164" s="40" customFormat="1" x14ac:dyDescent="0.2"/>
    <row r="1165" s="40" customFormat="1" x14ac:dyDescent="0.2"/>
    <row r="1166" s="40" customFormat="1" x14ac:dyDescent="0.2"/>
    <row r="1167" s="40" customFormat="1" x14ac:dyDescent="0.2"/>
    <row r="1168" s="40" customFormat="1" x14ac:dyDescent="0.2"/>
    <row r="1169" s="40" customFormat="1" x14ac:dyDescent="0.2"/>
    <row r="1170" s="40" customFormat="1" x14ac:dyDescent="0.2"/>
    <row r="1171" s="40" customFormat="1" x14ac:dyDescent="0.2"/>
    <row r="1172" s="40" customFormat="1" x14ac:dyDescent="0.2"/>
    <row r="1173" s="40" customFormat="1" x14ac:dyDescent="0.2"/>
    <row r="1174" s="40" customFormat="1" x14ac:dyDescent="0.2"/>
    <row r="1175" s="40" customFormat="1" x14ac:dyDescent="0.2"/>
    <row r="1176" s="40" customFormat="1" x14ac:dyDescent="0.2"/>
    <row r="1177" s="40" customFormat="1" x14ac:dyDescent="0.2"/>
    <row r="1178" s="40" customFormat="1" x14ac:dyDescent="0.2"/>
    <row r="1179" s="40" customFormat="1" x14ac:dyDescent="0.2"/>
    <row r="1180" s="40" customFormat="1" x14ac:dyDescent="0.2"/>
    <row r="1181" s="40" customFormat="1" x14ac:dyDescent="0.2"/>
    <row r="1182" s="40" customFormat="1" x14ac:dyDescent="0.2"/>
    <row r="1183" s="40" customFormat="1" x14ac:dyDescent="0.2"/>
    <row r="1184" s="40" customFormat="1" x14ac:dyDescent="0.2"/>
    <row r="1185" s="40" customFormat="1" x14ac:dyDescent="0.2"/>
    <row r="1186" s="40" customFormat="1" x14ac:dyDescent="0.2"/>
    <row r="1187" s="40" customFormat="1" x14ac:dyDescent="0.2"/>
    <row r="1188" s="40" customFormat="1" x14ac:dyDescent="0.2"/>
    <row r="1189" s="40" customFormat="1" x14ac:dyDescent="0.2"/>
    <row r="1190" s="40" customFormat="1" x14ac:dyDescent="0.2"/>
    <row r="1191" s="40" customFormat="1" x14ac:dyDescent="0.2"/>
    <row r="1192" s="40" customFormat="1" x14ac:dyDescent="0.2"/>
    <row r="1193" s="40" customFormat="1" x14ac:dyDescent="0.2"/>
    <row r="1194" s="40" customFormat="1" x14ac:dyDescent="0.2"/>
    <row r="1195" s="40" customFormat="1" x14ac:dyDescent="0.2"/>
    <row r="1196" s="40" customFormat="1" x14ac:dyDescent="0.2"/>
    <row r="1197" s="40" customFormat="1" x14ac:dyDescent="0.2"/>
    <row r="1198" s="40" customFormat="1" x14ac:dyDescent="0.2"/>
    <row r="1199" s="40" customFormat="1" x14ac:dyDescent="0.2"/>
    <row r="1200" s="40" customFormat="1" x14ac:dyDescent="0.2"/>
    <row r="1201" s="40" customFormat="1" x14ac:dyDescent="0.2"/>
    <row r="1202" s="40" customFormat="1" x14ac:dyDescent="0.2"/>
    <row r="1203" s="40" customFormat="1" x14ac:dyDescent="0.2"/>
    <row r="1204" s="40" customFormat="1" x14ac:dyDescent="0.2"/>
    <row r="1205" s="40" customFormat="1" x14ac:dyDescent="0.2"/>
    <row r="1206" s="40" customFormat="1" x14ac:dyDescent="0.2"/>
    <row r="1207" s="40" customFormat="1" x14ac:dyDescent="0.2"/>
    <row r="1208" s="40" customFormat="1" x14ac:dyDescent="0.2"/>
    <row r="1209" s="40" customFormat="1" x14ac:dyDescent="0.2"/>
    <row r="1210" s="40" customFormat="1" x14ac:dyDescent="0.2"/>
    <row r="1211" s="40" customFormat="1" x14ac:dyDescent="0.2"/>
    <row r="1212" s="40" customFormat="1" x14ac:dyDescent="0.2"/>
    <row r="1213" s="40" customFormat="1" x14ac:dyDescent="0.2"/>
    <row r="1214" s="40" customFormat="1" x14ac:dyDescent="0.2"/>
    <row r="1215" s="40" customFormat="1" x14ac:dyDescent="0.2"/>
    <row r="1216" s="40" customFormat="1" x14ac:dyDescent="0.2"/>
    <row r="1217" s="40" customFormat="1" x14ac:dyDescent="0.2"/>
    <row r="1218" s="40" customFormat="1" x14ac:dyDescent="0.2"/>
    <row r="1219" s="40" customFormat="1" x14ac:dyDescent="0.2"/>
    <row r="1220" s="40" customFormat="1" x14ac:dyDescent="0.2"/>
    <row r="1221" s="40" customFormat="1" x14ac:dyDescent="0.2"/>
    <row r="1222" s="40" customFormat="1" x14ac:dyDescent="0.2"/>
    <row r="1223" s="40" customFormat="1" x14ac:dyDescent="0.2"/>
    <row r="1224" s="40" customFormat="1" x14ac:dyDescent="0.2"/>
    <row r="1225" s="40" customFormat="1" x14ac:dyDescent="0.2"/>
    <row r="1226" s="40" customFormat="1" x14ac:dyDescent="0.2"/>
    <row r="1227" s="40" customFormat="1" x14ac:dyDescent="0.2"/>
    <row r="1228" s="40" customFormat="1" x14ac:dyDescent="0.2"/>
    <row r="1229" s="40" customFormat="1" x14ac:dyDescent="0.2"/>
    <row r="1230" s="40" customFormat="1" x14ac:dyDescent="0.2"/>
    <row r="1231" s="40" customFormat="1" x14ac:dyDescent="0.2"/>
    <row r="1232" s="40" customFormat="1" x14ac:dyDescent="0.2"/>
    <row r="1233" s="40" customFormat="1" x14ac:dyDescent="0.2"/>
    <row r="1234" s="40" customFormat="1" x14ac:dyDescent="0.2"/>
    <row r="1235" s="40" customFormat="1" x14ac:dyDescent="0.2"/>
    <row r="1236" s="40" customFormat="1" x14ac:dyDescent="0.2"/>
    <row r="1237" s="40" customFormat="1" x14ac:dyDescent="0.2"/>
    <row r="1238" s="40" customFormat="1" x14ac:dyDescent="0.2"/>
    <row r="1239" s="40" customFormat="1" x14ac:dyDescent="0.2"/>
    <row r="1240" s="40" customFormat="1" x14ac:dyDescent="0.2"/>
    <row r="1241" s="40" customFormat="1" x14ac:dyDescent="0.2"/>
    <row r="1242" s="40" customFormat="1" x14ac:dyDescent="0.2"/>
    <row r="1243" s="40" customFormat="1" x14ac:dyDescent="0.2"/>
    <row r="1244" s="40" customFormat="1" x14ac:dyDescent="0.2"/>
    <row r="1245" s="40" customFormat="1" x14ac:dyDescent="0.2"/>
    <row r="1246" s="40" customFormat="1" x14ac:dyDescent="0.2"/>
    <row r="1247" s="40" customFormat="1" x14ac:dyDescent="0.2"/>
    <row r="1248" s="40" customFormat="1" x14ac:dyDescent="0.2"/>
    <row r="1249" s="40" customFormat="1" x14ac:dyDescent="0.2"/>
    <row r="1250" s="40" customFormat="1" x14ac:dyDescent="0.2"/>
    <row r="1251" s="40" customFormat="1" x14ac:dyDescent="0.2"/>
    <row r="1252" s="40" customFormat="1" x14ac:dyDescent="0.2"/>
    <row r="1253" s="40" customFormat="1" x14ac:dyDescent="0.2"/>
    <row r="1254" s="40" customFormat="1" x14ac:dyDescent="0.2"/>
    <row r="1255" s="40" customFormat="1" x14ac:dyDescent="0.2"/>
    <row r="1256" s="40" customFormat="1" x14ac:dyDescent="0.2"/>
    <row r="1257" s="40" customFormat="1" x14ac:dyDescent="0.2"/>
    <row r="1258" s="40" customFormat="1" x14ac:dyDescent="0.2"/>
    <row r="1259" s="40" customFormat="1" x14ac:dyDescent="0.2"/>
    <row r="1260" s="40" customFormat="1" x14ac:dyDescent="0.2"/>
    <row r="1261" s="40" customFormat="1" x14ac:dyDescent="0.2"/>
    <row r="1262" s="40" customFormat="1" x14ac:dyDescent="0.2"/>
    <row r="1263" s="40" customFormat="1" x14ac:dyDescent="0.2"/>
    <row r="1264" s="40" customFormat="1" x14ac:dyDescent="0.2"/>
    <row r="1265" s="40" customFormat="1" x14ac:dyDescent="0.2"/>
    <row r="1266" s="40" customFormat="1" x14ac:dyDescent="0.2"/>
    <row r="1267" s="40" customFormat="1" x14ac:dyDescent="0.2"/>
    <row r="1268" s="40" customFormat="1" x14ac:dyDescent="0.2"/>
    <row r="1269" s="40" customFormat="1" x14ac:dyDescent="0.2"/>
    <row r="1270" s="40" customFormat="1" x14ac:dyDescent="0.2"/>
    <row r="1271" s="40" customFormat="1" x14ac:dyDescent="0.2"/>
    <row r="1272" s="40" customFormat="1" x14ac:dyDescent="0.2"/>
    <row r="1273" s="40" customFormat="1" x14ac:dyDescent="0.2"/>
    <row r="1274" s="40" customFormat="1" x14ac:dyDescent="0.2"/>
    <row r="1275" s="40" customFormat="1" x14ac:dyDescent="0.2"/>
    <row r="1276" s="40" customFormat="1" x14ac:dyDescent="0.2"/>
    <row r="1277" s="40" customFormat="1" x14ac:dyDescent="0.2"/>
    <row r="1278" s="40" customFormat="1" x14ac:dyDescent="0.2"/>
    <row r="1279" s="40" customFormat="1" x14ac:dyDescent="0.2"/>
    <row r="1280" s="40" customFormat="1" x14ac:dyDescent="0.2"/>
    <row r="1281" s="40" customFormat="1" x14ac:dyDescent="0.2"/>
    <row r="1282" s="40" customFormat="1" x14ac:dyDescent="0.2"/>
    <row r="1283" s="40" customFormat="1" x14ac:dyDescent="0.2"/>
    <row r="1284" s="40" customFormat="1" x14ac:dyDescent="0.2"/>
    <row r="1285" s="40" customFormat="1" x14ac:dyDescent="0.2"/>
    <row r="1286" s="40" customFormat="1" x14ac:dyDescent="0.2"/>
    <row r="1287" s="40" customFormat="1" x14ac:dyDescent="0.2"/>
    <row r="1288" s="40" customFormat="1" x14ac:dyDescent="0.2"/>
    <row r="1289" s="40" customFormat="1" x14ac:dyDescent="0.2"/>
    <row r="1290" s="40" customFormat="1" x14ac:dyDescent="0.2"/>
    <row r="1291" s="40" customFormat="1" x14ac:dyDescent="0.2"/>
    <row r="1292" s="40" customFormat="1" x14ac:dyDescent="0.2"/>
    <row r="1293" s="40" customFormat="1" x14ac:dyDescent="0.2"/>
    <row r="1294" s="40" customFormat="1" x14ac:dyDescent="0.2"/>
    <row r="1295" s="40" customFormat="1" x14ac:dyDescent="0.2"/>
    <row r="1296" s="40" customFormat="1" x14ac:dyDescent="0.2"/>
    <row r="1297" s="40" customFormat="1" x14ac:dyDescent="0.2"/>
    <row r="1298" s="40" customFormat="1" x14ac:dyDescent="0.2"/>
    <row r="1299" s="40" customFormat="1" x14ac:dyDescent="0.2"/>
    <row r="1300" s="40" customFormat="1" x14ac:dyDescent="0.2"/>
    <row r="1301" s="40" customFormat="1" x14ac:dyDescent="0.2"/>
    <row r="1302" s="40" customFormat="1" x14ac:dyDescent="0.2"/>
    <row r="1303" s="40" customFormat="1" x14ac:dyDescent="0.2"/>
    <row r="1304" s="40" customFormat="1" x14ac:dyDescent="0.2"/>
    <row r="1305" s="40" customFormat="1" x14ac:dyDescent="0.2"/>
    <row r="1306" s="40" customFormat="1" x14ac:dyDescent="0.2"/>
    <row r="1307" s="40" customFormat="1" x14ac:dyDescent="0.2"/>
    <row r="1308" s="40" customFormat="1" x14ac:dyDescent="0.2"/>
    <row r="1309" s="40" customFormat="1" x14ac:dyDescent="0.2"/>
    <row r="1310" s="40" customFormat="1" x14ac:dyDescent="0.2"/>
    <row r="1311" s="40" customFormat="1" x14ac:dyDescent="0.2"/>
    <row r="1312" s="40" customFormat="1" x14ac:dyDescent="0.2"/>
    <row r="1313" s="40" customFormat="1" x14ac:dyDescent="0.2"/>
    <row r="1314" s="40" customFormat="1" x14ac:dyDescent="0.2"/>
    <row r="1315" s="40" customFormat="1" x14ac:dyDescent="0.2"/>
    <row r="1316" s="40" customFormat="1" x14ac:dyDescent="0.2"/>
    <row r="1317" s="40" customFormat="1" x14ac:dyDescent="0.2"/>
    <row r="1318" s="40" customFormat="1" x14ac:dyDescent="0.2"/>
    <row r="1319" s="40" customFormat="1" x14ac:dyDescent="0.2"/>
    <row r="1320" s="40" customFormat="1" x14ac:dyDescent="0.2"/>
    <row r="1321" s="40" customFormat="1" x14ac:dyDescent="0.2"/>
    <row r="1322" s="40" customFormat="1" x14ac:dyDescent="0.2"/>
    <row r="1323" s="40" customFormat="1" x14ac:dyDescent="0.2"/>
    <row r="1324" s="40" customFormat="1" x14ac:dyDescent="0.2"/>
    <row r="1325" s="40" customFormat="1" x14ac:dyDescent="0.2"/>
    <row r="1326" s="40" customFormat="1" x14ac:dyDescent="0.2"/>
    <row r="1327" s="40" customFormat="1" x14ac:dyDescent="0.2"/>
    <row r="1328" s="40" customFormat="1" x14ac:dyDescent="0.2"/>
    <row r="1329" s="40" customFormat="1" x14ac:dyDescent="0.2"/>
    <row r="1330" s="40" customFormat="1" x14ac:dyDescent="0.2"/>
    <row r="1331" s="40" customFormat="1" x14ac:dyDescent="0.2"/>
    <row r="1332" s="40" customFormat="1" x14ac:dyDescent="0.2"/>
    <row r="1333" s="40" customFormat="1" x14ac:dyDescent="0.2"/>
    <row r="1334" s="40" customFormat="1" x14ac:dyDescent="0.2"/>
    <row r="1335" s="40" customFormat="1" x14ac:dyDescent="0.2"/>
    <row r="1336" s="40" customFormat="1" x14ac:dyDescent="0.2"/>
    <row r="1337" s="40" customFormat="1" x14ac:dyDescent="0.2"/>
    <row r="1338" s="40" customFormat="1" x14ac:dyDescent="0.2"/>
    <row r="1339" s="40" customFormat="1" x14ac:dyDescent="0.2"/>
    <row r="1340" s="40" customFormat="1" x14ac:dyDescent="0.2"/>
    <row r="1341" s="40" customFormat="1" x14ac:dyDescent="0.2"/>
    <row r="1342" s="40" customFormat="1" x14ac:dyDescent="0.2"/>
    <row r="1343" s="40" customFormat="1" x14ac:dyDescent="0.2"/>
    <row r="1344" s="40" customFormat="1" x14ac:dyDescent="0.2"/>
    <row r="1345" s="40" customFormat="1" x14ac:dyDescent="0.2"/>
    <row r="1346" s="40" customFormat="1" x14ac:dyDescent="0.2"/>
    <row r="1347" s="40" customFormat="1" x14ac:dyDescent="0.2"/>
    <row r="1348" s="40" customFormat="1" x14ac:dyDescent="0.2"/>
    <row r="1349" s="40" customFormat="1" x14ac:dyDescent="0.2"/>
    <row r="1350" s="40" customFormat="1" x14ac:dyDescent="0.2"/>
    <row r="1351" s="40" customFormat="1" x14ac:dyDescent="0.2"/>
    <row r="1352" s="40" customFormat="1" x14ac:dyDescent="0.2"/>
    <row r="1353" s="40" customFormat="1" x14ac:dyDescent="0.2"/>
    <row r="1354" s="40" customFormat="1" x14ac:dyDescent="0.2"/>
    <row r="1355" s="40" customFormat="1" x14ac:dyDescent="0.2"/>
    <row r="1356" s="40" customFormat="1" x14ac:dyDescent="0.2"/>
    <row r="1357" s="40" customFormat="1" x14ac:dyDescent="0.2"/>
    <row r="1358" s="40" customFormat="1" x14ac:dyDescent="0.2"/>
    <row r="1359" s="40" customFormat="1" x14ac:dyDescent="0.2"/>
    <row r="1360" s="40" customFormat="1" x14ac:dyDescent="0.2"/>
    <row r="1361" s="40" customFormat="1" x14ac:dyDescent="0.2"/>
    <row r="1362" s="40" customFormat="1" x14ac:dyDescent="0.2"/>
    <row r="1363" s="40" customFormat="1" x14ac:dyDescent="0.2"/>
    <row r="1364" s="40" customFormat="1" x14ac:dyDescent="0.2"/>
    <row r="1365" s="40" customFormat="1" x14ac:dyDescent="0.2"/>
    <row r="1366" s="40" customFormat="1" x14ac:dyDescent="0.2"/>
    <row r="1367" s="40" customFormat="1" x14ac:dyDescent="0.2"/>
    <row r="1368" s="40" customFormat="1" x14ac:dyDescent="0.2"/>
    <row r="1369" s="40" customFormat="1" x14ac:dyDescent="0.2"/>
    <row r="1370" s="40" customFormat="1" x14ac:dyDescent="0.2"/>
    <row r="1371" s="40" customFormat="1" x14ac:dyDescent="0.2"/>
    <row r="1372" s="40" customFormat="1" x14ac:dyDescent="0.2"/>
    <row r="1373" s="40" customFormat="1" x14ac:dyDescent="0.2"/>
    <row r="1374" s="40" customFormat="1" x14ac:dyDescent="0.2"/>
    <row r="1375" s="40" customFormat="1" x14ac:dyDescent="0.2"/>
    <row r="1376" s="40" customFormat="1" x14ac:dyDescent="0.2"/>
    <row r="1377" s="40" customFormat="1" x14ac:dyDescent="0.2"/>
    <row r="1378" s="40" customFormat="1" x14ac:dyDescent="0.2"/>
    <row r="1379" s="40" customFormat="1" x14ac:dyDescent="0.2"/>
    <row r="1380" s="40" customFormat="1" x14ac:dyDescent="0.2"/>
    <row r="1381" s="40" customFormat="1" x14ac:dyDescent="0.2"/>
    <row r="1382" s="40" customFormat="1" x14ac:dyDescent="0.2"/>
    <row r="1383" s="40" customFormat="1" x14ac:dyDescent="0.2"/>
    <row r="1384" s="40" customFormat="1" x14ac:dyDescent="0.2"/>
    <row r="1385" s="40" customFormat="1" x14ac:dyDescent="0.2"/>
    <row r="1386" s="40" customFormat="1" x14ac:dyDescent="0.2"/>
    <row r="1387" s="40" customFormat="1" x14ac:dyDescent="0.2"/>
    <row r="1388" s="40" customFormat="1" x14ac:dyDescent="0.2"/>
    <row r="1389" s="40" customFormat="1" x14ac:dyDescent="0.2"/>
    <row r="1390" s="40" customFormat="1" x14ac:dyDescent="0.2"/>
    <row r="1391" s="40" customFormat="1" x14ac:dyDescent="0.2"/>
    <row r="1392" s="40" customFormat="1" x14ac:dyDescent="0.2"/>
    <row r="1393" s="40" customFormat="1" x14ac:dyDescent="0.2"/>
    <row r="1394" s="40" customFormat="1" x14ac:dyDescent="0.2"/>
    <row r="1395" s="40" customFormat="1" x14ac:dyDescent="0.2"/>
    <row r="1396" s="40" customFormat="1" x14ac:dyDescent="0.2"/>
    <row r="1397" s="40" customFormat="1" x14ac:dyDescent="0.2"/>
    <row r="1398" s="40" customFormat="1" x14ac:dyDescent="0.2"/>
    <row r="1399" s="40" customFormat="1" x14ac:dyDescent="0.2"/>
    <row r="1400" s="40" customFormat="1" x14ac:dyDescent="0.2"/>
    <row r="1401" s="40" customFormat="1" x14ac:dyDescent="0.2"/>
    <row r="1402" s="40" customFormat="1" x14ac:dyDescent="0.2"/>
    <row r="1403" s="40" customFormat="1" x14ac:dyDescent="0.2"/>
    <row r="1404" s="40" customFormat="1" x14ac:dyDescent="0.2"/>
    <row r="1405" s="40" customFormat="1" x14ac:dyDescent="0.2"/>
    <row r="1406" s="40" customFormat="1" x14ac:dyDescent="0.2"/>
    <row r="1407" s="40" customFormat="1" x14ac:dyDescent="0.2"/>
    <row r="1408" s="40" customFormat="1" x14ac:dyDescent="0.2"/>
    <row r="1409" s="40" customFormat="1" x14ac:dyDescent="0.2"/>
    <row r="1410" s="40" customFormat="1" x14ac:dyDescent="0.2"/>
    <row r="1411" s="40" customFormat="1" x14ac:dyDescent="0.2"/>
    <row r="1412" s="40" customFormat="1" x14ac:dyDescent="0.2"/>
    <row r="1413" s="40" customFormat="1" x14ac:dyDescent="0.2"/>
    <row r="1414" s="40" customFormat="1" x14ac:dyDescent="0.2"/>
    <row r="1415" s="40" customFormat="1" x14ac:dyDescent="0.2"/>
    <row r="1416" s="40" customFormat="1" x14ac:dyDescent="0.2"/>
    <row r="1417" s="40" customFormat="1" x14ac:dyDescent="0.2"/>
    <row r="1418" s="40" customFormat="1" x14ac:dyDescent="0.2"/>
    <row r="1419" s="40" customFormat="1" x14ac:dyDescent="0.2"/>
    <row r="1420" s="40" customFormat="1" x14ac:dyDescent="0.2"/>
    <row r="1421" s="40" customFormat="1" x14ac:dyDescent="0.2"/>
    <row r="1422" s="40" customFormat="1" x14ac:dyDescent="0.2"/>
    <row r="1423" s="40" customFormat="1" x14ac:dyDescent="0.2"/>
    <row r="1424" s="40" customFormat="1" x14ac:dyDescent="0.2"/>
    <row r="1425" s="40" customFormat="1" x14ac:dyDescent="0.2"/>
    <row r="1426" s="40" customFormat="1" x14ac:dyDescent="0.2"/>
    <row r="1427" s="40" customFormat="1" x14ac:dyDescent="0.2"/>
    <row r="1428" s="40" customFormat="1" x14ac:dyDescent="0.2"/>
    <row r="1429" s="40" customFormat="1" x14ac:dyDescent="0.2"/>
    <row r="1430" s="40" customFormat="1" x14ac:dyDescent="0.2"/>
    <row r="1431" s="40" customFormat="1" x14ac:dyDescent="0.2"/>
    <row r="1432" s="40" customFormat="1" x14ac:dyDescent="0.2"/>
    <row r="1433" s="40" customFormat="1" x14ac:dyDescent="0.2"/>
    <row r="1434" s="40" customFormat="1" x14ac:dyDescent="0.2"/>
    <row r="1435" s="40" customFormat="1" x14ac:dyDescent="0.2"/>
    <row r="1436" s="40" customFormat="1" x14ac:dyDescent="0.2"/>
    <row r="1437" s="40" customFormat="1" x14ac:dyDescent="0.2"/>
    <row r="1438" s="40" customFormat="1" x14ac:dyDescent="0.2"/>
    <row r="1439" s="40" customFormat="1" x14ac:dyDescent="0.2"/>
    <row r="1440" s="40" customFormat="1" x14ac:dyDescent="0.2"/>
    <row r="1441" s="40" customFormat="1" x14ac:dyDescent="0.2"/>
    <row r="1442" s="40" customFormat="1" x14ac:dyDescent="0.2"/>
    <row r="1443" s="40" customFormat="1" x14ac:dyDescent="0.2"/>
    <row r="1444" s="40" customFormat="1" x14ac:dyDescent="0.2"/>
    <row r="1445" s="40" customFormat="1" x14ac:dyDescent="0.2"/>
    <row r="1446" s="40" customFormat="1" x14ac:dyDescent="0.2"/>
    <row r="1447" s="40" customFormat="1" x14ac:dyDescent="0.2"/>
    <row r="1448" s="40" customFormat="1" x14ac:dyDescent="0.2"/>
    <row r="1449" s="40" customFormat="1" x14ac:dyDescent="0.2"/>
    <row r="1450" s="40" customFormat="1" x14ac:dyDescent="0.2"/>
    <row r="1451" s="40" customFormat="1" x14ac:dyDescent="0.2"/>
    <row r="1452" s="40" customFormat="1" x14ac:dyDescent="0.2"/>
    <row r="1453" s="40" customFormat="1" x14ac:dyDescent="0.2"/>
    <row r="1454" s="40" customFormat="1" x14ac:dyDescent="0.2"/>
    <row r="1455" s="40" customFormat="1" x14ac:dyDescent="0.2"/>
    <row r="1456" s="40" customFormat="1" x14ac:dyDescent="0.2"/>
    <row r="1457" s="40" customFormat="1" x14ac:dyDescent="0.2"/>
    <row r="1458" s="40" customFormat="1" x14ac:dyDescent="0.2"/>
    <row r="1459" s="40" customFormat="1" x14ac:dyDescent="0.2"/>
    <row r="1460" s="40" customFormat="1" x14ac:dyDescent="0.2"/>
    <row r="1461" s="40" customFormat="1" x14ac:dyDescent="0.2"/>
    <row r="1462" s="40" customFormat="1" x14ac:dyDescent="0.2"/>
    <row r="1463" s="40" customFormat="1" x14ac:dyDescent="0.2"/>
    <row r="1464" s="40" customFormat="1" x14ac:dyDescent="0.2"/>
    <row r="1465" s="40" customFormat="1" x14ac:dyDescent="0.2"/>
    <row r="1466" s="40" customFormat="1" x14ac:dyDescent="0.2"/>
    <row r="1467" s="40" customFormat="1" x14ac:dyDescent="0.2"/>
    <row r="1468" s="40" customFormat="1" x14ac:dyDescent="0.2"/>
    <row r="1469" s="40" customFormat="1" x14ac:dyDescent="0.2"/>
    <row r="1470" s="40" customFormat="1" x14ac:dyDescent="0.2"/>
    <row r="1471" s="40" customFormat="1" x14ac:dyDescent="0.2"/>
    <row r="1472" s="40" customFormat="1" x14ac:dyDescent="0.2"/>
    <row r="1473" s="40" customFormat="1" x14ac:dyDescent="0.2"/>
    <row r="1474" s="40" customFormat="1" x14ac:dyDescent="0.2"/>
    <row r="1475" s="40" customFormat="1" x14ac:dyDescent="0.2"/>
    <row r="1476" s="40" customFormat="1" x14ac:dyDescent="0.2"/>
    <row r="1477" s="40" customFormat="1" x14ac:dyDescent="0.2"/>
    <row r="1478" s="40" customFormat="1" x14ac:dyDescent="0.2"/>
    <row r="1479" s="40" customFormat="1" x14ac:dyDescent="0.2"/>
    <row r="1480" s="40" customFormat="1" x14ac:dyDescent="0.2"/>
    <row r="1481" s="40" customFormat="1" x14ac:dyDescent="0.2"/>
    <row r="1482" s="40" customFormat="1" x14ac:dyDescent="0.2"/>
    <row r="1483" s="40" customFormat="1" x14ac:dyDescent="0.2"/>
    <row r="1484" s="40" customFormat="1" x14ac:dyDescent="0.2"/>
    <row r="1485" s="40" customFormat="1" x14ac:dyDescent="0.2"/>
    <row r="1486" s="40" customFormat="1" x14ac:dyDescent="0.2"/>
    <row r="1487" s="40" customFormat="1" x14ac:dyDescent="0.2"/>
    <row r="1488" s="40" customFormat="1" x14ac:dyDescent="0.2"/>
    <row r="1489" s="40" customFormat="1" x14ac:dyDescent="0.2"/>
    <row r="1490" s="40" customFormat="1" x14ac:dyDescent="0.2"/>
    <row r="1491" s="40" customFormat="1" x14ac:dyDescent="0.2"/>
    <row r="1492" s="40" customFormat="1" x14ac:dyDescent="0.2"/>
    <row r="1493" s="40" customFormat="1" x14ac:dyDescent="0.2"/>
    <row r="1494" s="40" customFormat="1" x14ac:dyDescent="0.2"/>
    <row r="1495" s="40" customFormat="1" x14ac:dyDescent="0.2"/>
    <row r="1496" s="40" customFormat="1" x14ac:dyDescent="0.2"/>
    <row r="1497" s="40" customFormat="1" x14ac:dyDescent="0.2"/>
    <row r="1498" s="40" customFormat="1" x14ac:dyDescent="0.2"/>
    <row r="1499" s="40" customFormat="1" x14ac:dyDescent="0.2"/>
    <row r="1500" s="40" customFormat="1" x14ac:dyDescent="0.2"/>
    <row r="1501" s="40" customFormat="1" x14ac:dyDescent="0.2"/>
    <row r="1502" s="40" customFormat="1" x14ac:dyDescent="0.2"/>
    <row r="1503" s="40" customFormat="1" x14ac:dyDescent="0.2"/>
    <row r="1504" s="40" customFormat="1" x14ac:dyDescent="0.2"/>
    <row r="1505" s="40" customFormat="1" x14ac:dyDescent="0.2"/>
    <row r="1506" s="40" customFormat="1" x14ac:dyDescent="0.2"/>
    <row r="1507" s="40" customFormat="1" x14ac:dyDescent="0.2"/>
    <row r="1508" s="40" customFormat="1" x14ac:dyDescent="0.2"/>
    <row r="1509" s="40" customFormat="1" x14ac:dyDescent="0.2"/>
    <row r="1510" s="40" customFormat="1" x14ac:dyDescent="0.2"/>
    <row r="1511" s="40" customFormat="1" x14ac:dyDescent="0.2"/>
    <row r="1512" s="40" customFormat="1" x14ac:dyDescent="0.2"/>
    <row r="1513" s="40" customFormat="1" x14ac:dyDescent="0.2"/>
    <row r="1514" s="40" customFormat="1" x14ac:dyDescent="0.2"/>
    <row r="1515" s="40" customFormat="1" x14ac:dyDescent="0.2"/>
    <row r="1516" s="40" customFormat="1" x14ac:dyDescent="0.2"/>
    <row r="1517" s="40" customFormat="1" x14ac:dyDescent="0.2"/>
    <row r="1518" s="40" customFormat="1" x14ac:dyDescent="0.2"/>
    <row r="1519" s="40" customFormat="1" x14ac:dyDescent="0.2"/>
    <row r="1520" s="40" customFormat="1" x14ac:dyDescent="0.2"/>
    <row r="1521" s="40" customFormat="1" x14ac:dyDescent="0.2"/>
    <row r="1522" s="40" customFormat="1" x14ac:dyDescent="0.2"/>
    <row r="1523" s="40" customFormat="1" x14ac:dyDescent="0.2"/>
    <row r="1524" s="40" customFormat="1" x14ac:dyDescent="0.2"/>
    <row r="1525" s="40" customFormat="1" x14ac:dyDescent="0.2"/>
    <row r="1526" s="40" customFormat="1" x14ac:dyDescent="0.2"/>
    <row r="1527" s="40" customFormat="1" x14ac:dyDescent="0.2"/>
    <row r="1528" s="40" customFormat="1" x14ac:dyDescent="0.2"/>
    <row r="1529" s="40" customFormat="1" x14ac:dyDescent="0.2"/>
    <row r="1530" s="40" customFormat="1" x14ac:dyDescent="0.2"/>
    <row r="1531" s="40" customFormat="1" x14ac:dyDescent="0.2"/>
    <row r="1532" s="40" customFormat="1" x14ac:dyDescent="0.2"/>
    <row r="1533" s="40" customFormat="1" x14ac:dyDescent="0.2"/>
    <row r="1534" s="40" customFormat="1" x14ac:dyDescent="0.2"/>
    <row r="1535" s="40" customFormat="1" x14ac:dyDescent="0.2"/>
    <row r="1536" s="40" customFormat="1" x14ac:dyDescent="0.2"/>
    <row r="1537" s="40" customFormat="1" x14ac:dyDescent="0.2"/>
    <row r="1538" s="40" customFormat="1" x14ac:dyDescent="0.2"/>
    <row r="1539" s="40" customFormat="1" x14ac:dyDescent="0.2"/>
    <row r="1540" s="40" customFormat="1" x14ac:dyDescent="0.2"/>
    <row r="1541" s="40" customFormat="1" x14ac:dyDescent="0.2"/>
    <row r="1542" s="40" customFormat="1" x14ac:dyDescent="0.2"/>
    <row r="1543" s="40" customFormat="1" x14ac:dyDescent="0.2"/>
    <row r="1544" s="40" customFormat="1" x14ac:dyDescent="0.2"/>
    <row r="1545" s="40" customFormat="1" x14ac:dyDescent="0.2"/>
    <row r="1546" s="40" customFormat="1" x14ac:dyDescent="0.2"/>
    <row r="1547" s="40" customFormat="1" x14ac:dyDescent="0.2"/>
    <row r="1548" s="40" customFormat="1" x14ac:dyDescent="0.2"/>
    <row r="1549" s="40" customFormat="1" x14ac:dyDescent="0.2"/>
    <row r="1550" s="40" customFormat="1" x14ac:dyDescent="0.2"/>
    <row r="1551" s="40" customFormat="1" x14ac:dyDescent="0.2"/>
    <row r="1552" s="40" customFormat="1" x14ac:dyDescent="0.2"/>
    <row r="1553" s="40" customFormat="1" x14ac:dyDescent="0.2"/>
    <row r="1554" s="40" customFormat="1" x14ac:dyDescent="0.2"/>
    <row r="1555" s="40" customFormat="1" x14ac:dyDescent="0.2"/>
    <row r="1556" s="40" customFormat="1" x14ac:dyDescent="0.2"/>
    <row r="1557" s="40" customFormat="1" x14ac:dyDescent="0.2"/>
    <row r="1558" s="40" customFormat="1" x14ac:dyDescent="0.2"/>
    <row r="1559" s="40" customFormat="1" x14ac:dyDescent="0.2"/>
    <row r="1560" s="40" customFormat="1" x14ac:dyDescent="0.2"/>
    <row r="1561" s="40" customFormat="1" x14ac:dyDescent="0.2"/>
    <row r="1562" s="40" customFormat="1" x14ac:dyDescent="0.2"/>
    <row r="1563" s="40" customFormat="1" x14ac:dyDescent="0.2"/>
    <row r="1564" s="40" customFormat="1" x14ac:dyDescent="0.2"/>
    <row r="1565" s="40" customFormat="1" x14ac:dyDescent="0.2"/>
    <row r="1566" s="40" customFormat="1" x14ac:dyDescent="0.2"/>
    <row r="1567" s="40" customFormat="1" x14ac:dyDescent="0.2"/>
    <row r="1568" s="40" customFormat="1" x14ac:dyDescent="0.2"/>
    <row r="1569" s="40" customFormat="1" x14ac:dyDescent="0.2"/>
    <row r="1570" s="40" customFormat="1" x14ac:dyDescent="0.2"/>
    <row r="1571" s="40" customFormat="1" x14ac:dyDescent="0.2"/>
    <row r="1572" s="40" customFormat="1" x14ac:dyDescent="0.2"/>
    <row r="1573" s="40" customFormat="1" x14ac:dyDescent="0.2"/>
    <row r="1574" s="40" customFormat="1" x14ac:dyDescent="0.2"/>
    <row r="1575" s="40" customFormat="1" x14ac:dyDescent="0.2"/>
    <row r="1576" s="40" customFormat="1" x14ac:dyDescent="0.2"/>
    <row r="1577" s="40" customFormat="1" x14ac:dyDescent="0.2"/>
    <row r="1578" s="40" customFormat="1" x14ac:dyDescent="0.2"/>
    <row r="1579" s="40" customFormat="1" x14ac:dyDescent="0.2"/>
    <row r="1580" s="40" customFormat="1" x14ac:dyDescent="0.2"/>
    <row r="1581" s="40" customFormat="1" x14ac:dyDescent="0.2"/>
    <row r="1582" s="40" customFormat="1" x14ac:dyDescent="0.2"/>
    <row r="1583" s="40" customFormat="1" x14ac:dyDescent="0.2"/>
    <row r="1584" s="40" customFormat="1" x14ac:dyDescent="0.2"/>
    <row r="1585" s="40" customFormat="1" x14ac:dyDescent="0.2"/>
    <row r="1586" s="40" customFormat="1" x14ac:dyDescent="0.2"/>
    <row r="1587" s="40" customFormat="1" x14ac:dyDescent="0.2"/>
    <row r="1588" s="40" customFormat="1" x14ac:dyDescent="0.2"/>
    <row r="1589" s="40" customFormat="1" x14ac:dyDescent="0.2"/>
    <row r="1590" s="40" customFormat="1" x14ac:dyDescent="0.2"/>
    <row r="1591" s="40" customFormat="1" x14ac:dyDescent="0.2"/>
    <row r="1592" s="40" customFormat="1" x14ac:dyDescent="0.2"/>
    <row r="1593" s="40" customFormat="1" x14ac:dyDescent="0.2"/>
    <row r="1594" s="40" customFormat="1" x14ac:dyDescent="0.2"/>
    <row r="1595" s="40" customFormat="1" x14ac:dyDescent="0.2"/>
    <row r="1596" s="40" customFormat="1" x14ac:dyDescent="0.2"/>
    <row r="1597" s="40" customFormat="1" x14ac:dyDescent="0.2"/>
    <row r="1598" s="40" customFormat="1" x14ac:dyDescent="0.2"/>
    <row r="1599" s="40" customFormat="1" x14ac:dyDescent="0.2"/>
    <row r="1600" s="40" customFormat="1" x14ac:dyDescent="0.2"/>
    <row r="1601" s="40" customFormat="1" x14ac:dyDescent="0.2"/>
    <row r="1602" s="40" customFormat="1" x14ac:dyDescent="0.2"/>
    <row r="1603" s="40" customFormat="1" x14ac:dyDescent="0.2"/>
    <row r="1604" s="40" customFormat="1" x14ac:dyDescent="0.2"/>
    <row r="1605" s="40" customFormat="1" x14ac:dyDescent="0.2"/>
    <row r="1606" s="40" customFormat="1" x14ac:dyDescent="0.2"/>
    <row r="1607" s="40" customFormat="1" x14ac:dyDescent="0.2"/>
    <row r="1608" s="40" customFormat="1" x14ac:dyDescent="0.2"/>
    <row r="1609" s="40" customFormat="1" x14ac:dyDescent="0.2"/>
    <row r="1610" s="40" customFormat="1" x14ac:dyDescent="0.2"/>
    <row r="1611" s="40" customFormat="1" x14ac:dyDescent="0.2"/>
    <row r="1612" s="40" customFormat="1" x14ac:dyDescent="0.2"/>
    <row r="1613" s="40" customFormat="1" x14ac:dyDescent="0.2"/>
    <row r="1614" s="40" customFormat="1" x14ac:dyDescent="0.2"/>
    <row r="1615" s="40" customFormat="1" x14ac:dyDescent="0.2"/>
    <row r="1616" s="40" customFormat="1" x14ac:dyDescent="0.2"/>
    <row r="1617" s="40" customFormat="1" x14ac:dyDescent="0.2"/>
    <row r="1618" s="40" customFormat="1" x14ac:dyDescent="0.2"/>
    <row r="1619" s="40" customFormat="1" x14ac:dyDescent="0.2"/>
    <row r="1620" s="40" customFormat="1" x14ac:dyDescent="0.2"/>
    <row r="1621" s="40" customFormat="1" x14ac:dyDescent="0.2"/>
    <row r="1622" s="40" customFormat="1" x14ac:dyDescent="0.2"/>
    <row r="1623" s="40" customFormat="1" x14ac:dyDescent="0.2"/>
    <row r="1624" s="40" customFormat="1" x14ac:dyDescent="0.2"/>
    <row r="1625" s="40" customFormat="1" x14ac:dyDescent="0.2"/>
    <row r="1626" s="40" customFormat="1" x14ac:dyDescent="0.2"/>
    <row r="1627" s="40" customFormat="1" x14ac:dyDescent="0.2"/>
    <row r="1628" s="40" customFormat="1" x14ac:dyDescent="0.2"/>
    <row r="1629" s="40" customFormat="1" x14ac:dyDescent="0.2"/>
    <row r="1630" s="40" customFormat="1" x14ac:dyDescent="0.2"/>
    <row r="1631" s="40" customFormat="1" x14ac:dyDescent="0.2"/>
    <row r="1632" s="40" customFormat="1" x14ac:dyDescent="0.2"/>
    <row r="1633" s="40" customFormat="1" x14ac:dyDescent="0.2"/>
    <row r="1634" s="40" customFormat="1" x14ac:dyDescent="0.2"/>
    <row r="1635" s="40" customFormat="1" x14ac:dyDescent="0.2"/>
    <row r="1636" s="40" customFormat="1" x14ac:dyDescent="0.2"/>
    <row r="1637" s="40" customFormat="1" x14ac:dyDescent="0.2"/>
    <row r="1638" s="40" customFormat="1" x14ac:dyDescent="0.2"/>
    <row r="1639" s="40" customFormat="1" x14ac:dyDescent="0.2"/>
    <row r="1640" s="40" customFormat="1" x14ac:dyDescent="0.2"/>
    <row r="1641" s="40" customFormat="1" x14ac:dyDescent="0.2"/>
    <row r="1642" s="40" customFormat="1" x14ac:dyDescent="0.2"/>
    <row r="1643" s="40" customFormat="1" x14ac:dyDescent="0.2"/>
    <row r="1644" s="40" customFormat="1" x14ac:dyDescent="0.2"/>
    <row r="1645" s="40" customFormat="1" x14ac:dyDescent="0.2"/>
    <row r="1646" s="40" customFormat="1" x14ac:dyDescent="0.2"/>
    <row r="1647" s="40" customFormat="1" x14ac:dyDescent="0.2"/>
    <row r="1648" s="40" customFormat="1" x14ac:dyDescent="0.2"/>
    <row r="1649" s="40" customFormat="1" x14ac:dyDescent="0.2"/>
    <row r="1650" s="40" customFormat="1" x14ac:dyDescent="0.2"/>
    <row r="1651" s="40" customFormat="1" x14ac:dyDescent="0.2"/>
    <row r="1652" s="40" customFormat="1" x14ac:dyDescent="0.2"/>
    <row r="1653" s="40" customFormat="1" x14ac:dyDescent="0.2"/>
    <row r="1654" s="40" customFormat="1" x14ac:dyDescent="0.2"/>
    <row r="1655" s="40" customFormat="1" x14ac:dyDescent="0.2"/>
    <row r="1656" s="40" customFormat="1" x14ac:dyDescent="0.2"/>
    <row r="1657" s="40" customFormat="1" x14ac:dyDescent="0.2"/>
    <row r="1658" s="40" customFormat="1" x14ac:dyDescent="0.2"/>
    <row r="1659" s="40" customFormat="1" x14ac:dyDescent="0.2"/>
    <row r="1660" s="40" customFormat="1" x14ac:dyDescent="0.2"/>
    <row r="1661" s="40" customFormat="1" x14ac:dyDescent="0.2"/>
    <row r="1662" s="40" customFormat="1" x14ac:dyDescent="0.2"/>
    <row r="1663" s="40" customFormat="1" x14ac:dyDescent="0.2"/>
    <row r="1664" s="40" customFormat="1" x14ac:dyDescent="0.2"/>
    <row r="1665" s="40" customFormat="1" x14ac:dyDescent="0.2"/>
    <row r="1666" s="40" customFormat="1" x14ac:dyDescent="0.2"/>
    <row r="1667" s="40" customFormat="1" x14ac:dyDescent="0.2"/>
    <row r="1668" s="40" customFormat="1" x14ac:dyDescent="0.2"/>
    <row r="1669" s="40" customFormat="1" x14ac:dyDescent="0.2"/>
    <row r="1670" s="40" customFormat="1" x14ac:dyDescent="0.2"/>
    <row r="1671" s="40" customFormat="1" x14ac:dyDescent="0.2"/>
    <row r="1672" s="40" customFormat="1" x14ac:dyDescent="0.2"/>
    <row r="1673" s="40" customFormat="1" x14ac:dyDescent="0.2"/>
    <row r="1674" s="40" customFormat="1" x14ac:dyDescent="0.2"/>
    <row r="1675" s="40" customFormat="1" x14ac:dyDescent="0.2"/>
    <row r="1676" s="40" customFormat="1" x14ac:dyDescent="0.2"/>
    <row r="1677" s="40" customFormat="1" x14ac:dyDescent="0.2"/>
    <row r="1678" s="40" customFormat="1" x14ac:dyDescent="0.2"/>
    <row r="1679" s="40" customFormat="1" x14ac:dyDescent="0.2"/>
    <row r="1680" s="40" customFormat="1" x14ac:dyDescent="0.2"/>
    <row r="1681" s="40" customFormat="1" x14ac:dyDescent="0.2"/>
    <row r="1682" s="40" customFormat="1" x14ac:dyDescent="0.2"/>
    <row r="1683" s="40" customFormat="1" x14ac:dyDescent="0.2"/>
    <row r="1684" s="40" customFormat="1" x14ac:dyDescent="0.2"/>
    <row r="1685" s="40" customFormat="1" x14ac:dyDescent="0.2"/>
    <row r="1686" s="40" customFormat="1" x14ac:dyDescent="0.2"/>
    <row r="1687" s="40" customFormat="1" x14ac:dyDescent="0.2"/>
    <row r="1688" s="40" customFormat="1" x14ac:dyDescent="0.2"/>
    <row r="1689" s="40" customFormat="1" x14ac:dyDescent="0.2"/>
    <row r="1690" s="40" customFormat="1" x14ac:dyDescent="0.2"/>
    <row r="1691" s="40" customFormat="1" x14ac:dyDescent="0.2"/>
    <row r="1692" s="40" customFormat="1" x14ac:dyDescent="0.2"/>
    <row r="1693" s="40" customFormat="1" x14ac:dyDescent="0.2"/>
    <row r="1694" s="40" customFormat="1" x14ac:dyDescent="0.2"/>
    <row r="1695" s="40" customFormat="1" x14ac:dyDescent="0.2"/>
    <row r="1696" s="40" customFormat="1" x14ac:dyDescent="0.2"/>
    <row r="1697" s="40" customFormat="1" x14ac:dyDescent="0.2"/>
    <row r="1698" s="40" customFormat="1" x14ac:dyDescent="0.2"/>
    <row r="1699" s="40" customFormat="1" x14ac:dyDescent="0.2"/>
    <row r="1700" s="40" customFormat="1" x14ac:dyDescent="0.2"/>
    <row r="1701" s="40" customFormat="1" x14ac:dyDescent="0.2"/>
    <row r="1702" s="40" customFormat="1" x14ac:dyDescent="0.2"/>
    <row r="1703" s="40" customFormat="1" x14ac:dyDescent="0.2"/>
    <row r="1704" s="40" customFormat="1" x14ac:dyDescent="0.2"/>
    <row r="1705" s="40" customFormat="1" x14ac:dyDescent="0.2"/>
    <row r="1706" s="40" customFormat="1" x14ac:dyDescent="0.2"/>
    <row r="1707" s="40" customFormat="1" x14ac:dyDescent="0.2"/>
    <row r="1708" s="40" customFormat="1" x14ac:dyDescent="0.2"/>
    <row r="1709" s="40" customFormat="1" x14ac:dyDescent="0.2"/>
    <row r="1710" s="40" customFormat="1" x14ac:dyDescent="0.2"/>
    <row r="1711" s="40" customFormat="1" x14ac:dyDescent="0.2"/>
    <row r="1712" s="40" customFormat="1" x14ac:dyDescent="0.2"/>
    <row r="1713" s="40" customFormat="1" x14ac:dyDescent="0.2"/>
    <row r="1714" s="40" customFormat="1" x14ac:dyDescent="0.2"/>
    <row r="1715" s="40" customFormat="1" x14ac:dyDescent="0.2"/>
    <row r="1716" s="40" customFormat="1" x14ac:dyDescent="0.2"/>
    <row r="1717" s="40" customFormat="1" x14ac:dyDescent="0.2"/>
    <row r="1718" s="40" customFormat="1" x14ac:dyDescent="0.2"/>
    <row r="1719" s="40" customFormat="1" x14ac:dyDescent="0.2"/>
    <row r="1720" s="40" customFormat="1" x14ac:dyDescent="0.2"/>
    <row r="1721" s="40" customFormat="1" x14ac:dyDescent="0.2"/>
    <row r="1722" s="40" customFormat="1" x14ac:dyDescent="0.2"/>
    <row r="1723" s="40" customFormat="1" x14ac:dyDescent="0.2"/>
    <row r="1724" s="40" customFormat="1" x14ac:dyDescent="0.2"/>
    <row r="1725" s="40" customFormat="1" x14ac:dyDescent="0.2"/>
    <row r="1726" s="40" customFormat="1" x14ac:dyDescent="0.2"/>
    <row r="1727" s="40" customFormat="1" x14ac:dyDescent="0.2"/>
    <row r="1728" s="40" customFormat="1" x14ac:dyDescent="0.2"/>
    <row r="1729" s="40" customFormat="1" x14ac:dyDescent="0.2"/>
    <row r="1730" s="40" customFormat="1" x14ac:dyDescent="0.2"/>
    <row r="1731" s="40" customFormat="1" x14ac:dyDescent="0.2"/>
    <row r="1732" s="40" customFormat="1" x14ac:dyDescent="0.2"/>
    <row r="1733" s="40" customFormat="1" x14ac:dyDescent="0.2"/>
    <row r="1734" s="40" customFormat="1" x14ac:dyDescent="0.2"/>
    <row r="1735" s="40" customFormat="1" x14ac:dyDescent="0.2"/>
    <row r="1736" s="40" customFormat="1" x14ac:dyDescent="0.2"/>
    <row r="1737" s="40" customFormat="1" x14ac:dyDescent="0.2"/>
    <row r="1738" s="40" customFormat="1" x14ac:dyDescent="0.2"/>
    <row r="1739" s="40" customFormat="1" x14ac:dyDescent="0.2"/>
    <row r="1740" s="40" customFormat="1" x14ac:dyDescent="0.2"/>
    <row r="1741" s="40" customFormat="1" x14ac:dyDescent="0.2"/>
    <row r="1742" s="40" customFormat="1" x14ac:dyDescent="0.2"/>
    <row r="1743" s="40" customFormat="1" x14ac:dyDescent="0.2"/>
    <row r="1744" s="40" customFormat="1" x14ac:dyDescent="0.2"/>
    <row r="1745" s="40" customFormat="1" x14ac:dyDescent="0.2"/>
    <row r="1746" s="40" customFormat="1" x14ac:dyDescent="0.2"/>
    <row r="1747" s="40" customFormat="1" x14ac:dyDescent="0.2"/>
    <row r="1748" s="40" customFormat="1" x14ac:dyDescent="0.2"/>
    <row r="1749" s="40" customFormat="1" x14ac:dyDescent="0.2"/>
    <row r="1750" s="40" customFormat="1" x14ac:dyDescent="0.2"/>
    <row r="1751" s="40" customFormat="1" x14ac:dyDescent="0.2"/>
    <row r="1752" s="40" customFormat="1" x14ac:dyDescent="0.2"/>
    <row r="1753" s="40" customFormat="1" x14ac:dyDescent="0.2"/>
    <row r="1754" s="40" customFormat="1" x14ac:dyDescent="0.2"/>
    <row r="1755" s="40" customFormat="1" x14ac:dyDescent="0.2"/>
    <row r="1756" s="40" customFormat="1" x14ac:dyDescent="0.2"/>
    <row r="1757" s="40" customFormat="1" x14ac:dyDescent="0.2"/>
    <row r="1758" s="40" customFormat="1" x14ac:dyDescent="0.2"/>
    <row r="1759" s="40" customFormat="1" x14ac:dyDescent="0.2"/>
    <row r="1760" s="40" customFormat="1" x14ac:dyDescent="0.2"/>
    <row r="1761" s="40" customFormat="1" x14ac:dyDescent="0.2"/>
    <row r="1762" s="40" customFormat="1" x14ac:dyDescent="0.2"/>
    <row r="1763" s="40" customFormat="1" x14ac:dyDescent="0.2"/>
    <row r="1764" s="40" customFormat="1" x14ac:dyDescent="0.2"/>
    <row r="1765" s="40" customFormat="1" x14ac:dyDescent="0.2"/>
    <row r="1766" s="40" customFormat="1" x14ac:dyDescent="0.2"/>
    <row r="1767" s="40" customFormat="1" x14ac:dyDescent="0.2"/>
    <row r="1768" s="40" customFormat="1" x14ac:dyDescent="0.2"/>
    <row r="1769" s="40" customFormat="1" x14ac:dyDescent="0.2"/>
    <row r="1770" s="40" customFormat="1" x14ac:dyDescent="0.2"/>
    <row r="1771" s="40" customFormat="1" x14ac:dyDescent="0.2"/>
    <row r="1772" s="40" customFormat="1" x14ac:dyDescent="0.2"/>
    <row r="1773" s="40" customFormat="1" x14ac:dyDescent="0.2"/>
    <row r="1774" s="40" customFormat="1" x14ac:dyDescent="0.2"/>
    <row r="1775" s="40" customFormat="1" x14ac:dyDescent="0.2"/>
    <row r="1776" s="40" customFormat="1" x14ac:dyDescent="0.2"/>
    <row r="1777" s="40" customFormat="1" x14ac:dyDescent="0.2"/>
    <row r="1778" s="40" customFormat="1" x14ac:dyDescent="0.2"/>
    <row r="1779" s="40" customFormat="1" x14ac:dyDescent="0.2"/>
    <row r="1780" s="40" customFormat="1" x14ac:dyDescent="0.2"/>
    <row r="1781" s="40" customFormat="1" x14ac:dyDescent="0.2"/>
    <row r="1782" s="40" customFormat="1" x14ac:dyDescent="0.2"/>
    <row r="1783" s="40" customFormat="1" x14ac:dyDescent="0.2"/>
    <row r="1784" s="40" customFormat="1" x14ac:dyDescent="0.2"/>
    <row r="1785" s="40" customFormat="1" x14ac:dyDescent="0.2"/>
    <row r="1786" s="40" customFormat="1" x14ac:dyDescent="0.2"/>
    <row r="1787" s="40" customFormat="1" x14ac:dyDescent="0.2"/>
    <row r="1788" s="40" customFormat="1" x14ac:dyDescent="0.2"/>
    <row r="1789" s="40" customFormat="1" x14ac:dyDescent="0.2"/>
    <row r="1790" s="40" customFormat="1" x14ac:dyDescent="0.2"/>
    <row r="1791" s="40" customFormat="1" x14ac:dyDescent="0.2"/>
    <row r="1792" s="40" customFormat="1" x14ac:dyDescent="0.2"/>
    <row r="1793" s="40" customFormat="1" x14ac:dyDescent="0.2"/>
    <row r="1794" s="40" customFormat="1" x14ac:dyDescent="0.2"/>
    <row r="1795" s="40" customFormat="1" x14ac:dyDescent="0.2"/>
    <row r="1796" s="40" customFormat="1" x14ac:dyDescent="0.2"/>
    <row r="1797" s="40" customFormat="1" x14ac:dyDescent="0.2"/>
    <row r="1798" s="40" customFormat="1" x14ac:dyDescent="0.2"/>
    <row r="1799" s="40" customFormat="1" x14ac:dyDescent="0.2"/>
    <row r="1800" s="40" customFormat="1" x14ac:dyDescent="0.2"/>
    <row r="1801" s="40" customFormat="1" x14ac:dyDescent="0.2"/>
    <row r="1802" s="40" customFormat="1" x14ac:dyDescent="0.2"/>
    <row r="1803" s="40" customFormat="1" x14ac:dyDescent="0.2"/>
    <row r="1804" s="40" customFormat="1" x14ac:dyDescent="0.2"/>
    <row r="1805" s="40" customFormat="1" x14ac:dyDescent="0.2"/>
    <row r="1806" s="40" customFormat="1" x14ac:dyDescent="0.2"/>
    <row r="1807" s="40" customFormat="1" x14ac:dyDescent="0.2"/>
    <row r="1808" s="40" customFormat="1" x14ac:dyDescent="0.2"/>
    <row r="1809" s="40" customFormat="1" x14ac:dyDescent="0.2"/>
    <row r="1810" s="40" customFormat="1" x14ac:dyDescent="0.2"/>
    <row r="1811" s="40" customFormat="1" x14ac:dyDescent="0.2"/>
    <row r="1812" s="40" customFormat="1" x14ac:dyDescent="0.2"/>
    <row r="1813" s="40" customFormat="1" x14ac:dyDescent="0.2"/>
    <row r="1814" s="40" customFormat="1" x14ac:dyDescent="0.2"/>
    <row r="1815" s="40" customFormat="1" x14ac:dyDescent="0.2"/>
    <row r="1816" s="40" customFormat="1" x14ac:dyDescent="0.2"/>
    <row r="1817" s="40" customFormat="1" x14ac:dyDescent="0.2"/>
    <row r="1818" s="40" customFormat="1" x14ac:dyDescent="0.2"/>
    <row r="1819" s="40" customFormat="1" x14ac:dyDescent="0.2"/>
    <row r="1820" s="40" customFormat="1" x14ac:dyDescent="0.2"/>
    <row r="1821" s="40" customFormat="1" x14ac:dyDescent="0.2"/>
    <row r="1822" s="40" customFormat="1" x14ac:dyDescent="0.2"/>
    <row r="1823" s="40" customFormat="1" x14ac:dyDescent="0.2"/>
    <row r="1824" s="40" customFormat="1" x14ac:dyDescent="0.2"/>
    <row r="1825" s="40" customFormat="1" x14ac:dyDescent="0.2"/>
    <row r="1826" s="40" customFormat="1" x14ac:dyDescent="0.2"/>
    <row r="1827" s="40" customFormat="1" x14ac:dyDescent="0.2"/>
    <row r="1828" s="40" customFormat="1" x14ac:dyDescent="0.2"/>
    <row r="1829" s="40" customFormat="1" x14ac:dyDescent="0.2"/>
    <row r="1830" s="40" customFormat="1" x14ac:dyDescent="0.2"/>
    <row r="1831" s="40" customFormat="1" x14ac:dyDescent="0.2"/>
    <row r="1832" s="40" customFormat="1" x14ac:dyDescent="0.2"/>
    <row r="1833" s="40" customFormat="1" x14ac:dyDescent="0.2"/>
    <row r="1834" s="40" customFormat="1" x14ac:dyDescent="0.2"/>
    <row r="1835" s="40" customFormat="1" x14ac:dyDescent="0.2"/>
    <row r="1836" s="40" customFormat="1" x14ac:dyDescent="0.2"/>
    <row r="1837" s="40" customFormat="1" x14ac:dyDescent="0.2"/>
    <row r="1838" s="40" customFormat="1" x14ac:dyDescent="0.2"/>
    <row r="1839" s="40" customFormat="1" x14ac:dyDescent="0.2"/>
    <row r="1840" s="40" customFormat="1" x14ac:dyDescent="0.2"/>
    <row r="1841" s="40" customFormat="1" x14ac:dyDescent="0.2"/>
    <row r="1842" s="40" customFormat="1" x14ac:dyDescent="0.2"/>
    <row r="1843" s="40" customFormat="1" x14ac:dyDescent="0.2"/>
    <row r="1844" s="40" customFormat="1" x14ac:dyDescent="0.2"/>
    <row r="1845" s="40" customFormat="1" x14ac:dyDescent="0.2"/>
    <row r="1846" s="40" customFormat="1" x14ac:dyDescent="0.2"/>
    <row r="1847" s="40" customFormat="1" x14ac:dyDescent="0.2"/>
    <row r="1848" s="40" customFormat="1" x14ac:dyDescent="0.2"/>
    <row r="1849" s="40" customFormat="1" x14ac:dyDescent="0.2"/>
    <row r="1850" s="40" customFormat="1" x14ac:dyDescent="0.2"/>
    <row r="1851" s="40" customFormat="1" x14ac:dyDescent="0.2"/>
    <row r="1852" s="40" customFormat="1" x14ac:dyDescent="0.2"/>
    <row r="1853" s="40" customFormat="1" x14ac:dyDescent="0.2"/>
    <row r="1854" s="40" customFormat="1" x14ac:dyDescent="0.2"/>
    <row r="1855" s="40" customFormat="1" x14ac:dyDescent="0.2"/>
    <row r="1856" s="40" customFormat="1" x14ac:dyDescent="0.2"/>
    <row r="1857" s="40" customFormat="1" x14ac:dyDescent="0.2"/>
    <row r="1858" s="40" customFormat="1" x14ac:dyDescent="0.2"/>
    <row r="1859" s="40" customFormat="1" x14ac:dyDescent="0.2"/>
    <row r="1860" s="40" customFormat="1" x14ac:dyDescent="0.2"/>
    <row r="1861" s="40" customFormat="1" x14ac:dyDescent="0.2"/>
    <row r="1862" s="40" customFormat="1" x14ac:dyDescent="0.2"/>
    <row r="1863" s="40" customFormat="1" x14ac:dyDescent="0.2"/>
    <row r="1864" s="40" customFormat="1" x14ac:dyDescent="0.2"/>
    <row r="1865" s="40" customFormat="1" x14ac:dyDescent="0.2"/>
    <row r="1866" s="40" customFormat="1" x14ac:dyDescent="0.2"/>
    <row r="1867" s="40" customFormat="1" x14ac:dyDescent="0.2"/>
    <row r="1868" s="40" customFormat="1" x14ac:dyDescent="0.2"/>
    <row r="1869" s="40" customFormat="1" x14ac:dyDescent="0.2"/>
    <row r="1870" s="40" customFormat="1" x14ac:dyDescent="0.2"/>
    <row r="1871" s="40" customFormat="1" x14ac:dyDescent="0.2"/>
    <row r="1872" s="40" customFormat="1" x14ac:dyDescent="0.2"/>
    <row r="1873" s="40" customFormat="1" x14ac:dyDescent="0.2"/>
    <row r="1874" s="40" customFormat="1" x14ac:dyDescent="0.2"/>
    <row r="1875" s="40" customFormat="1" x14ac:dyDescent="0.2"/>
    <row r="1876" s="40" customFormat="1" x14ac:dyDescent="0.2"/>
    <row r="1877" s="40" customFormat="1" x14ac:dyDescent="0.2"/>
    <row r="1878" s="40" customFormat="1" x14ac:dyDescent="0.2"/>
    <row r="1879" s="40" customFormat="1" x14ac:dyDescent="0.2"/>
    <row r="1880" s="40" customFormat="1" x14ac:dyDescent="0.2"/>
    <row r="1881" s="40" customFormat="1" x14ac:dyDescent="0.2"/>
    <row r="1882" s="40" customFormat="1" x14ac:dyDescent="0.2"/>
    <row r="1883" s="40" customFormat="1" x14ac:dyDescent="0.2"/>
    <row r="1884" s="40" customFormat="1" x14ac:dyDescent="0.2"/>
    <row r="1885" s="40" customFormat="1" x14ac:dyDescent="0.2"/>
    <row r="1886" s="40" customFormat="1" x14ac:dyDescent="0.2"/>
    <row r="1887" s="40" customFormat="1" x14ac:dyDescent="0.2"/>
    <row r="1888" s="40" customFormat="1" x14ac:dyDescent="0.2"/>
    <row r="1889" s="40" customFormat="1" x14ac:dyDescent="0.2"/>
    <row r="1890" s="40" customFormat="1" x14ac:dyDescent="0.2"/>
    <row r="1891" s="40" customFormat="1" x14ac:dyDescent="0.2"/>
    <row r="1892" s="40" customFormat="1" x14ac:dyDescent="0.2"/>
    <row r="1893" s="40" customFormat="1" x14ac:dyDescent="0.2"/>
    <row r="1894" s="40" customFormat="1" x14ac:dyDescent="0.2"/>
    <row r="1895" s="40" customFormat="1" x14ac:dyDescent="0.2"/>
    <row r="1896" s="40" customFormat="1" x14ac:dyDescent="0.2"/>
    <row r="1897" s="40" customFormat="1" x14ac:dyDescent="0.2"/>
    <row r="1898" s="40" customFormat="1" x14ac:dyDescent="0.2"/>
    <row r="1899" s="40" customFormat="1" x14ac:dyDescent="0.2"/>
    <row r="1900" s="40" customFormat="1" x14ac:dyDescent="0.2"/>
    <row r="1901" s="40" customFormat="1" x14ac:dyDescent="0.2"/>
    <row r="1902" s="40" customFormat="1" x14ac:dyDescent="0.2"/>
    <row r="1903" s="40" customFormat="1" x14ac:dyDescent="0.2"/>
    <row r="1904" s="40" customFormat="1" x14ac:dyDescent="0.2"/>
    <row r="1905" s="40" customFormat="1" x14ac:dyDescent="0.2"/>
    <row r="1906" s="40" customFormat="1" x14ac:dyDescent="0.2"/>
    <row r="1907" s="40" customFormat="1" x14ac:dyDescent="0.2"/>
    <row r="1908" s="40" customFormat="1" x14ac:dyDescent="0.2"/>
    <row r="1909" s="40" customFormat="1" x14ac:dyDescent="0.2"/>
    <row r="1910" s="40" customFormat="1" x14ac:dyDescent="0.2"/>
    <row r="1911" s="40" customFormat="1" x14ac:dyDescent="0.2"/>
    <row r="1912" s="40" customFormat="1" x14ac:dyDescent="0.2"/>
    <row r="1913" s="40" customFormat="1" x14ac:dyDescent="0.2"/>
    <row r="1914" s="40" customFormat="1" x14ac:dyDescent="0.2"/>
    <row r="1915" s="40" customFormat="1" x14ac:dyDescent="0.2"/>
    <row r="1916" s="40" customFormat="1" x14ac:dyDescent="0.2"/>
    <row r="1917" s="40" customFormat="1" x14ac:dyDescent="0.2"/>
    <row r="1918" s="40" customFormat="1" x14ac:dyDescent="0.2"/>
    <row r="1919" s="40" customFormat="1" x14ac:dyDescent="0.2"/>
    <row r="1920" s="40" customFormat="1" x14ac:dyDescent="0.2"/>
    <row r="1921" s="40" customFormat="1" x14ac:dyDescent="0.2"/>
    <row r="1922" s="40" customFormat="1" x14ac:dyDescent="0.2"/>
    <row r="1923" s="40" customFormat="1" x14ac:dyDescent="0.2"/>
    <row r="1924" s="40" customFormat="1" x14ac:dyDescent="0.2"/>
    <row r="1925" s="40" customFormat="1" x14ac:dyDescent="0.2"/>
    <row r="1926" s="40" customFormat="1" x14ac:dyDescent="0.2"/>
    <row r="1927" s="40" customFormat="1" x14ac:dyDescent="0.2"/>
    <row r="1928" s="40" customFormat="1" x14ac:dyDescent="0.2"/>
    <row r="1929" s="40" customFormat="1" x14ac:dyDescent="0.2"/>
    <row r="1930" s="40" customFormat="1" x14ac:dyDescent="0.2"/>
    <row r="1931" s="40" customFormat="1" x14ac:dyDescent="0.2"/>
    <row r="1932" s="40" customFormat="1" x14ac:dyDescent="0.2"/>
    <row r="1933" s="40" customFormat="1" x14ac:dyDescent="0.2"/>
    <row r="1934" s="40" customFormat="1" x14ac:dyDescent="0.2"/>
    <row r="1935" s="40" customFormat="1" x14ac:dyDescent="0.2"/>
    <row r="1936" s="40" customFormat="1" x14ac:dyDescent="0.2"/>
    <row r="1937" s="40" customFormat="1" x14ac:dyDescent="0.2"/>
    <row r="1938" s="40" customFormat="1" x14ac:dyDescent="0.2"/>
    <row r="1939" s="40" customFormat="1" x14ac:dyDescent="0.2"/>
    <row r="1940" s="40" customFormat="1" x14ac:dyDescent="0.2"/>
    <row r="1941" s="40" customFormat="1" x14ac:dyDescent="0.2"/>
    <row r="1942" s="40" customFormat="1" x14ac:dyDescent="0.2"/>
    <row r="1943" s="40" customFormat="1" x14ac:dyDescent="0.2"/>
    <row r="1944" s="40" customFormat="1" x14ac:dyDescent="0.2"/>
    <row r="1945" s="40" customFormat="1" x14ac:dyDescent="0.2"/>
    <row r="1946" s="40" customFormat="1" x14ac:dyDescent="0.2"/>
    <row r="1947" s="40" customFormat="1" x14ac:dyDescent="0.2"/>
    <row r="1948" s="40" customFormat="1" x14ac:dyDescent="0.2"/>
    <row r="1949" s="40" customFormat="1" x14ac:dyDescent="0.2"/>
    <row r="1950" s="40" customFormat="1" x14ac:dyDescent="0.2"/>
    <row r="1951" s="40" customFormat="1" x14ac:dyDescent="0.2"/>
    <row r="1952" s="40" customFormat="1" x14ac:dyDescent="0.2"/>
    <row r="1953" s="40" customFormat="1" x14ac:dyDescent="0.2"/>
    <row r="1954" s="40" customFormat="1" x14ac:dyDescent="0.2"/>
    <row r="1955" s="40" customFormat="1" x14ac:dyDescent="0.2"/>
    <row r="1956" s="40" customFormat="1" x14ac:dyDescent="0.2"/>
    <row r="1957" s="40" customFormat="1" x14ac:dyDescent="0.2"/>
    <row r="1958" s="40" customFormat="1" x14ac:dyDescent="0.2"/>
    <row r="1959" s="40" customFormat="1" x14ac:dyDescent="0.2"/>
    <row r="1960" s="40" customFormat="1" x14ac:dyDescent="0.2"/>
    <row r="1961" s="40" customFormat="1" x14ac:dyDescent="0.2"/>
    <row r="1962" s="40" customFormat="1" x14ac:dyDescent="0.2"/>
    <row r="1963" s="40" customFormat="1" x14ac:dyDescent="0.2"/>
    <row r="1964" s="40" customFormat="1" x14ac:dyDescent="0.2"/>
    <row r="1965" s="40" customFormat="1" x14ac:dyDescent="0.2"/>
    <row r="1966" s="40" customFormat="1" x14ac:dyDescent="0.2"/>
    <row r="1967" s="40" customFormat="1" x14ac:dyDescent="0.2"/>
    <row r="1968" s="40" customFormat="1" x14ac:dyDescent="0.2"/>
    <row r="1969" s="40" customFormat="1" x14ac:dyDescent="0.2"/>
    <row r="1970" s="40" customFormat="1" x14ac:dyDescent="0.2"/>
    <row r="1971" s="40" customFormat="1" x14ac:dyDescent="0.2"/>
    <row r="1972" s="40" customFormat="1" x14ac:dyDescent="0.2"/>
    <row r="1973" s="40" customFormat="1" x14ac:dyDescent="0.2"/>
    <row r="1974" s="40" customFormat="1" x14ac:dyDescent="0.2"/>
    <row r="1975" s="40" customFormat="1" x14ac:dyDescent="0.2"/>
    <row r="1976" s="40" customFormat="1" x14ac:dyDescent="0.2"/>
    <row r="1977" s="40" customFormat="1" x14ac:dyDescent="0.2"/>
    <row r="1978" s="40" customFormat="1" x14ac:dyDescent="0.2"/>
    <row r="1979" s="40" customFormat="1" x14ac:dyDescent="0.2"/>
    <row r="1980" s="40" customFormat="1" x14ac:dyDescent="0.2"/>
    <row r="1981" s="40" customFormat="1" x14ac:dyDescent="0.2"/>
    <row r="1982" s="40" customFormat="1" x14ac:dyDescent="0.2"/>
    <row r="1983" s="40" customFormat="1" x14ac:dyDescent="0.2"/>
    <row r="1984" s="40" customFormat="1" x14ac:dyDescent="0.2"/>
    <row r="1985" s="40" customFormat="1" x14ac:dyDescent="0.2"/>
    <row r="1986" s="40" customFormat="1" x14ac:dyDescent="0.2"/>
    <row r="1987" s="40" customFormat="1" x14ac:dyDescent="0.2"/>
    <row r="1988" s="40" customFormat="1" x14ac:dyDescent="0.2"/>
    <row r="1989" s="40" customFormat="1" x14ac:dyDescent="0.2"/>
    <row r="1990" s="40" customFormat="1" x14ac:dyDescent="0.2"/>
    <row r="1991" s="40" customFormat="1" x14ac:dyDescent="0.2"/>
    <row r="1992" s="40" customFormat="1" x14ac:dyDescent="0.2"/>
    <row r="1993" s="40" customFormat="1" x14ac:dyDescent="0.2"/>
    <row r="1994" s="40" customFormat="1" x14ac:dyDescent="0.2"/>
    <row r="1995" s="40" customFormat="1" x14ac:dyDescent="0.2"/>
    <row r="1996" s="40" customFormat="1" x14ac:dyDescent="0.2"/>
    <row r="1997" s="40" customFormat="1" x14ac:dyDescent="0.2"/>
    <row r="1998" s="40" customFormat="1" x14ac:dyDescent="0.2"/>
    <row r="1999" s="40" customFormat="1" x14ac:dyDescent="0.2"/>
    <row r="2000" s="40" customFormat="1" x14ac:dyDescent="0.2"/>
    <row r="2001" s="40" customFormat="1" x14ac:dyDescent="0.2"/>
    <row r="2002" s="40" customFormat="1" x14ac:dyDescent="0.2"/>
    <row r="2003" s="40" customFormat="1" x14ac:dyDescent="0.2"/>
    <row r="2004" s="40" customFormat="1" x14ac:dyDescent="0.2"/>
    <row r="2005" s="40" customFormat="1" x14ac:dyDescent="0.2"/>
    <row r="2006" s="40" customFormat="1" x14ac:dyDescent="0.2"/>
    <row r="2007" s="40" customFormat="1" x14ac:dyDescent="0.2"/>
    <row r="2008" s="40" customFormat="1" x14ac:dyDescent="0.2"/>
    <row r="2009" s="40" customFormat="1" x14ac:dyDescent="0.2"/>
    <row r="2010" s="40" customFormat="1" x14ac:dyDescent="0.2"/>
    <row r="2011" s="40" customFormat="1" x14ac:dyDescent="0.2"/>
    <row r="2012" s="40" customFormat="1" x14ac:dyDescent="0.2"/>
    <row r="2013" s="40" customFormat="1" x14ac:dyDescent="0.2"/>
    <row r="2014" s="40" customFormat="1" x14ac:dyDescent="0.2"/>
    <row r="2015" s="40" customFormat="1" x14ac:dyDescent="0.2"/>
    <row r="2016" s="40" customFormat="1" x14ac:dyDescent="0.2"/>
    <row r="2017" s="40" customFormat="1" x14ac:dyDescent="0.2"/>
    <row r="2018" s="40" customFormat="1" x14ac:dyDescent="0.2"/>
    <row r="2019" s="40" customFormat="1" x14ac:dyDescent="0.2"/>
    <row r="2020" s="40" customFormat="1" x14ac:dyDescent="0.2"/>
    <row r="2021" s="40" customFormat="1" x14ac:dyDescent="0.2"/>
    <row r="2022" s="40" customFormat="1" x14ac:dyDescent="0.2"/>
    <row r="2023" s="40" customFormat="1" x14ac:dyDescent="0.2"/>
    <row r="2024" s="40" customFormat="1" x14ac:dyDescent="0.2"/>
    <row r="2025" s="40" customFormat="1" x14ac:dyDescent="0.2"/>
    <row r="2026" s="40" customFormat="1" x14ac:dyDescent="0.2"/>
    <row r="2027" s="40" customFormat="1" x14ac:dyDescent="0.2"/>
    <row r="2028" s="40" customFormat="1" x14ac:dyDescent="0.2"/>
    <row r="2029" s="40" customFormat="1" x14ac:dyDescent="0.2"/>
    <row r="2030" s="40" customFormat="1" x14ac:dyDescent="0.2"/>
    <row r="2031" s="40" customFormat="1" x14ac:dyDescent="0.2"/>
    <row r="2032" s="40" customFormat="1" x14ac:dyDescent="0.2"/>
    <row r="2033" s="40" customFormat="1" x14ac:dyDescent="0.2"/>
    <row r="2034" s="40" customFormat="1" x14ac:dyDescent="0.2"/>
    <row r="2035" s="40" customFormat="1" x14ac:dyDescent="0.2"/>
    <row r="2036" s="40" customFormat="1" x14ac:dyDescent="0.2"/>
    <row r="2037" s="40" customFormat="1" x14ac:dyDescent="0.2"/>
    <row r="2038" s="40" customFormat="1" x14ac:dyDescent="0.2"/>
    <row r="2039" s="40" customFormat="1" x14ac:dyDescent="0.2"/>
    <row r="2040" s="40" customFormat="1" x14ac:dyDescent="0.2"/>
    <row r="2041" s="40" customFormat="1" x14ac:dyDescent="0.2"/>
    <row r="2042" s="40" customFormat="1" x14ac:dyDescent="0.2"/>
    <row r="2043" s="40" customFormat="1" x14ac:dyDescent="0.2"/>
    <row r="2044" s="40" customFormat="1" x14ac:dyDescent="0.2"/>
    <row r="2045" s="40" customFormat="1" x14ac:dyDescent="0.2"/>
    <row r="2046" s="40" customFormat="1" x14ac:dyDescent="0.2"/>
    <row r="2047" s="40" customFormat="1" x14ac:dyDescent="0.2"/>
    <row r="2048" s="40" customFormat="1" x14ac:dyDescent="0.2"/>
    <row r="2049" s="40" customFormat="1" x14ac:dyDescent="0.2"/>
    <row r="2050" s="40" customFormat="1" x14ac:dyDescent="0.2"/>
    <row r="2051" s="40" customFormat="1" x14ac:dyDescent="0.2"/>
    <row r="2052" s="40" customFormat="1" x14ac:dyDescent="0.2"/>
    <row r="2053" s="40" customFormat="1" x14ac:dyDescent="0.2"/>
    <row r="2054" s="40" customFormat="1" x14ac:dyDescent="0.2"/>
    <row r="2055" s="40" customFormat="1" x14ac:dyDescent="0.2"/>
    <row r="2056" s="40" customFormat="1" x14ac:dyDescent="0.2"/>
    <row r="2057" s="40" customFormat="1" x14ac:dyDescent="0.2"/>
    <row r="2058" s="40" customFormat="1" x14ac:dyDescent="0.2"/>
    <row r="2059" s="40" customFormat="1" x14ac:dyDescent="0.2"/>
    <row r="2060" s="40" customFormat="1" x14ac:dyDescent="0.2"/>
    <row r="2061" s="40" customFormat="1" x14ac:dyDescent="0.2"/>
    <row r="2062" s="40" customFormat="1" x14ac:dyDescent="0.2"/>
    <row r="2063" s="40" customFormat="1" x14ac:dyDescent="0.2"/>
    <row r="2064" s="40" customFormat="1" x14ac:dyDescent="0.2"/>
    <row r="2065" s="40" customFormat="1" x14ac:dyDescent="0.2"/>
    <row r="2066" s="40" customFormat="1" x14ac:dyDescent="0.2"/>
    <row r="2067" s="40" customFormat="1" x14ac:dyDescent="0.2"/>
    <row r="2068" s="40" customFormat="1" x14ac:dyDescent="0.2"/>
    <row r="2069" s="40" customFormat="1" x14ac:dyDescent="0.2"/>
    <row r="2070" s="40" customFormat="1" x14ac:dyDescent="0.2"/>
    <row r="2071" s="40" customFormat="1" x14ac:dyDescent="0.2"/>
    <row r="2072" s="40" customFormat="1" x14ac:dyDescent="0.2"/>
    <row r="2073" s="40" customFormat="1" x14ac:dyDescent="0.2"/>
    <row r="2074" s="40" customFormat="1" x14ac:dyDescent="0.2"/>
    <row r="2075" s="40" customFormat="1" x14ac:dyDescent="0.2"/>
    <row r="2076" s="40" customFormat="1" x14ac:dyDescent="0.2"/>
    <row r="2077" s="40" customFormat="1" x14ac:dyDescent="0.2"/>
    <row r="2078" s="40" customFormat="1" x14ac:dyDescent="0.2"/>
    <row r="2079" s="40" customFormat="1" x14ac:dyDescent="0.2"/>
    <row r="2080" s="40" customFormat="1" x14ac:dyDescent="0.2"/>
    <row r="2081" s="40" customFormat="1" x14ac:dyDescent="0.2"/>
    <row r="2082" s="40" customFormat="1" x14ac:dyDescent="0.2"/>
    <row r="2083" s="40" customFormat="1" x14ac:dyDescent="0.2"/>
    <row r="2084" s="40" customFormat="1" x14ac:dyDescent="0.2"/>
    <row r="2085" s="40" customFormat="1" x14ac:dyDescent="0.2"/>
    <row r="2086" s="40" customFormat="1" x14ac:dyDescent="0.2"/>
    <row r="2087" s="40" customFormat="1" x14ac:dyDescent="0.2"/>
    <row r="2088" s="40" customFormat="1" x14ac:dyDescent="0.2"/>
    <row r="2089" s="40" customFormat="1" x14ac:dyDescent="0.2"/>
    <row r="2090" s="40" customFormat="1" x14ac:dyDescent="0.2"/>
    <row r="2091" s="40" customFormat="1" x14ac:dyDescent="0.2"/>
    <row r="2092" s="40" customFormat="1" x14ac:dyDescent="0.2"/>
    <row r="2093" s="40" customFormat="1" x14ac:dyDescent="0.2"/>
    <row r="2094" s="40" customFormat="1" x14ac:dyDescent="0.2"/>
    <row r="2095" s="40" customFormat="1" x14ac:dyDescent="0.2"/>
    <row r="2096" s="40" customFormat="1" x14ac:dyDescent="0.2"/>
    <row r="2097" s="40" customFormat="1" x14ac:dyDescent="0.2"/>
    <row r="2098" s="40" customFormat="1" x14ac:dyDescent="0.2"/>
    <row r="2099" s="40" customFormat="1" x14ac:dyDescent="0.2"/>
    <row r="2100" s="40" customFormat="1" x14ac:dyDescent="0.2"/>
    <row r="2101" s="40" customFormat="1" x14ac:dyDescent="0.2"/>
    <row r="2102" s="40" customFormat="1" x14ac:dyDescent="0.2"/>
    <row r="2103" s="40" customFormat="1" x14ac:dyDescent="0.2"/>
    <row r="2104" s="40" customFormat="1" x14ac:dyDescent="0.2"/>
    <row r="2105" s="40" customFormat="1" x14ac:dyDescent="0.2"/>
    <row r="2106" s="40" customFormat="1" x14ac:dyDescent="0.2"/>
    <row r="2107" s="40" customFormat="1" x14ac:dyDescent="0.2"/>
    <row r="2108" s="40" customFormat="1" x14ac:dyDescent="0.2"/>
    <row r="2109" s="40" customFormat="1" x14ac:dyDescent="0.2"/>
    <row r="2110" s="40" customFormat="1" x14ac:dyDescent="0.2"/>
    <row r="2111" s="40" customFormat="1" x14ac:dyDescent="0.2"/>
    <row r="2112" s="40" customFormat="1" x14ac:dyDescent="0.2"/>
    <row r="2113" s="40" customFormat="1" x14ac:dyDescent="0.2"/>
    <row r="2114" s="40" customFormat="1" x14ac:dyDescent="0.2"/>
    <row r="2115" s="40" customFormat="1" x14ac:dyDescent="0.2"/>
    <row r="2116" s="40" customFormat="1" x14ac:dyDescent="0.2"/>
    <row r="2117" s="40" customFormat="1" x14ac:dyDescent="0.2"/>
    <row r="2118" s="40" customFormat="1" x14ac:dyDescent="0.2"/>
    <row r="2119" s="40" customFormat="1" x14ac:dyDescent="0.2"/>
    <row r="2120" s="40" customFormat="1" x14ac:dyDescent="0.2"/>
    <row r="2121" s="40" customFormat="1" x14ac:dyDescent="0.2"/>
    <row r="2122" s="40" customFormat="1" x14ac:dyDescent="0.2"/>
    <row r="2123" s="40" customFormat="1" x14ac:dyDescent="0.2"/>
    <row r="2124" s="40" customFormat="1" x14ac:dyDescent="0.2"/>
    <row r="2125" s="40" customFormat="1" x14ac:dyDescent="0.2"/>
    <row r="2126" s="40" customFormat="1" x14ac:dyDescent="0.2"/>
    <row r="2127" s="40" customFormat="1" x14ac:dyDescent="0.2"/>
    <row r="2128" s="40" customFormat="1" x14ac:dyDescent="0.2"/>
    <row r="2129" s="40" customFormat="1" x14ac:dyDescent="0.2"/>
    <row r="2130" s="40" customFormat="1" x14ac:dyDescent="0.2"/>
    <row r="2131" s="40" customFormat="1" x14ac:dyDescent="0.2"/>
    <row r="2132" s="40" customFormat="1" x14ac:dyDescent="0.2"/>
    <row r="2133" s="40" customFormat="1" x14ac:dyDescent="0.2"/>
    <row r="2134" s="40" customFormat="1" x14ac:dyDescent="0.2"/>
    <row r="2135" s="40" customFormat="1" x14ac:dyDescent="0.2"/>
    <row r="2136" s="40" customFormat="1" x14ac:dyDescent="0.2"/>
    <row r="2137" s="40" customFormat="1" x14ac:dyDescent="0.2"/>
    <row r="2138" s="40" customFormat="1" x14ac:dyDescent="0.2"/>
    <row r="2139" s="40" customFormat="1" x14ac:dyDescent="0.2"/>
    <row r="2140" s="40" customFormat="1" x14ac:dyDescent="0.2"/>
    <row r="2141" s="40" customFormat="1" x14ac:dyDescent="0.2"/>
    <row r="2142" s="40" customFormat="1" x14ac:dyDescent="0.2"/>
    <row r="2143" s="40" customFormat="1" x14ac:dyDescent="0.2"/>
    <row r="2144" s="40" customFormat="1" x14ac:dyDescent="0.2"/>
    <row r="2145" s="40" customFormat="1" x14ac:dyDescent="0.2"/>
    <row r="2146" s="40" customFormat="1" x14ac:dyDescent="0.2"/>
    <row r="2147" s="40" customFormat="1" x14ac:dyDescent="0.2"/>
    <row r="2148" s="40" customFormat="1" x14ac:dyDescent="0.2"/>
    <row r="2149" s="40" customFormat="1" x14ac:dyDescent="0.2"/>
    <row r="2150" s="40" customFormat="1" x14ac:dyDescent="0.2"/>
    <row r="2151" s="40" customFormat="1" x14ac:dyDescent="0.2"/>
    <row r="2152" s="40" customFormat="1" x14ac:dyDescent="0.2"/>
    <row r="2153" s="40" customFormat="1" x14ac:dyDescent="0.2"/>
    <row r="2154" s="40" customFormat="1" x14ac:dyDescent="0.2"/>
    <row r="2155" s="40" customFormat="1" x14ac:dyDescent="0.2"/>
    <row r="2156" s="40" customFormat="1" x14ac:dyDescent="0.2"/>
    <row r="2157" s="40" customFormat="1" x14ac:dyDescent="0.2"/>
    <row r="2158" s="40" customFormat="1" x14ac:dyDescent="0.2"/>
    <row r="2159" s="40" customFormat="1" x14ac:dyDescent="0.2"/>
    <row r="2160" s="40" customFormat="1" x14ac:dyDescent="0.2"/>
    <row r="2161" s="40" customFormat="1" x14ac:dyDescent="0.2"/>
    <row r="2162" s="40" customFormat="1" x14ac:dyDescent="0.2"/>
    <row r="2163" s="40" customFormat="1" x14ac:dyDescent="0.2"/>
    <row r="2164" s="40" customFormat="1" x14ac:dyDescent="0.2"/>
    <row r="2165" s="40" customFormat="1" x14ac:dyDescent="0.2"/>
    <row r="2166" s="40" customFormat="1" x14ac:dyDescent="0.2"/>
    <row r="2167" s="40" customFormat="1" x14ac:dyDescent="0.2"/>
    <row r="2168" s="40" customFormat="1" x14ac:dyDescent="0.2"/>
    <row r="2169" s="40" customFormat="1" x14ac:dyDescent="0.2"/>
    <row r="2170" s="40" customFormat="1" x14ac:dyDescent="0.2"/>
    <row r="2171" s="40" customFormat="1" x14ac:dyDescent="0.2"/>
    <row r="2172" s="40" customFormat="1" x14ac:dyDescent="0.2"/>
    <row r="2173" s="40" customFormat="1" x14ac:dyDescent="0.2"/>
    <row r="2174" s="40" customFormat="1" x14ac:dyDescent="0.2"/>
    <row r="2175" s="40" customFormat="1" x14ac:dyDescent="0.2"/>
    <row r="2176" s="40" customFormat="1" x14ac:dyDescent="0.2"/>
    <row r="2177" s="40" customFormat="1" x14ac:dyDescent="0.2"/>
    <row r="2178" s="40" customFormat="1" x14ac:dyDescent="0.2"/>
    <row r="2179" s="40" customFormat="1" x14ac:dyDescent="0.2"/>
    <row r="2180" s="40" customFormat="1" x14ac:dyDescent="0.2"/>
    <row r="2181" s="40" customFormat="1" x14ac:dyDescent="0.2"/>
    <row r="2182" s="40" customFormat="1" x14ac:dyDescent="0.2"/>
    <row r="2183" s="40" customFormat="1" x14ac:dyDescent="0.2"/>
    <row r="2184" s="40" customFormat="1" x14ac:dyDescent="0.2"/>
    <row r="2185" s="40" customFormat="1" x14ac:dyDescent="0.2"/>
    <row r="2186" s="40" customFormat="1" x14ac:dyDescent="0.2"/>
    <row r="2187" s="40" customFormat="1" x14ac:dyDescent="0.2"/>
    <row r="2188" s="40" customFormat="1" x14ac:dyDescent="0.2"/>
    <row r="2189" s="40" customFormat="1" x14ac:dyDescent="0.2"/>
    <row r="2190" s="40" customFormat="1" x14ac:dyDescent="0.2"/>
    <row r="2191" s="40" customFormat="1" x14ac:dyDescent="0.2"/>
    <row r="2192" s="40" customFormat="1" x14ac:dyDescent="0.2"/>
    <row r="2193" s="40" customFormat="1" x14ac:dyDescent="0.2"/>
    <row r="2194" s="40" customFormat="1" x14ac:dyDescent="0.2"/>
    <row r="2195" s="40" customFormat="1" x14ac:dyDescent="0.2"/>
    <row r="2196" s="40" customFormat="1" x14ac:dyDescent="0.2"/>
    <row r="2197" s="40" customFormat="1" x14ac:dyDescent="0.2"/>
    <row r="2198" s="40" customFormat="1" x14ac:dyDescent="0.2"/>
    <row r="2199" s="40" customFormat="1" x14ac:dyDescent="0.2"/>
    <row r="2200" s="40" customFormat="1" x14ac:dyDescent="0.2"/>
    <row r="2201" s="40" customFormat="1" x14ac:dyDescent="0.2"/>
    <row r="2202" s="40" customFormat="1" x14ac:dyDescent="0.2"/>
    <row r="2203" s="40" customFormat="1" x14ac:dyDescent="0.2"/>
    <row r="2204" s="40" customFormat="1" x14ac:dyDescent="0.2"/>
    <row r="2205" s="40" customFormat="1" x14ac:dyDescent="0.2"/>
    <row r="2206" s="40" customFormat="1" x14ac:dyDescent="0.2"/>
    <row r="2207" s="40" customFormat="1" x14ac:dyDescent="0.2"/>
    <row r="2208" s="40" customFormat="1" x14ac:dyDescent="0.2"/>
    <row r="2209" s="40" customFormat="1" x14ac:dyDescent="0.2"/>
    <row r="2210" s="40" customFormat="1" x14ac:dyDescent="0.2"/>
    <row r="2211" s="40" customFormat="1" x14ac:dyDescent="0.2"/>
    <row r="2212" s="40" customFormat="1" x14ac:dyDescent="0.2"/>
    <row r="2213" s="40" customFormat="1" x14ac:dyDescent="0.2"/>
    <row r="2214" s="40" customFormat="1" x14ac:dyDescent="0.2"/>
    <row r="2215" s="40" customFormat="1" x14ac:dyDescent="0.2"/>
    <row r="2216" s="40" customFormat="1" x14ac:dyDescent="0.2"/>
    <row r="2217" s="40" customFormat="1" x14ac:dyDescent="0.2"/>
    <row r="2218" s="40" customFormat="1" x14ac:dyDescent="0.2"/>
    <row r="2219" s="40" customFormat="1" x14ac:dyDescent="0.2"/>
    <row r="2220" s="40" customFormat="1" x14ac:dyDescent="0.2"/>
    <row r="2221" s="40" customFormat="1" x14ac:dyDescent="0.2"/>
    <row r="2222" s="40" customFormat="1" x14ac:dyDescent="0.2"/>
    <row r="2223" s="40" customFormat="1" x14ac:dyDescent="0.2"/>
    <row r="2224" s="40" customFormat="1" x14ac:dyDescent="0.2"/>
    <row r="2225" s="40" customFormat="1" x14ac:dyDescent="0.2"/>
    <row r="2226" s="40" customFormat="1" x14ac:dyDescent="0.2"/>
    <row r="2227" s="40" customFormat="1" x14ac:dyDescent="0.2"/>
    <row r="2228" s="40" customFormat="1" x14ac:dyDescent="0.2"/>
    <row r="2229" s="40" customFormat="1" x14ac:dyDescent="0.2"/>
    <row r="2230" s="40" customFormat="1" x14ac:dyDescent="0.2"/>
    <row r="2231" s="40" customFormat="1" x14ac:dyDescent="0.2"/>
    <row r="2232" s="40" customFormat="1" x14ac:dyDescent="0.2"/>
    <row r="2233" s="40" customFormat="1" x14ac:dyDescent="0.2"/>
    <row r="2234" s="40" customFormat="1" x14ac:dyDescent="0.2"/>
    <row r="2235" s="40" customFormat="1" x14ac:dyDescent="0.2"/>
    <row r="2236" s="40" customFormat="1" x14ac:dyDescent="0.2"/>
    <row r="2237" s="40" customFormat="1" x14ac:dyDescent="0.2"/>
    <row r="2238" s="40" customFormat="1" x14ac:dyDescent="0.2"/>
    <row r="2239" s="40" customFormat="1" x14ac:dyDescent="0.2"/>
    <row r="2240" s="40" customFormat="1" x14ac:dyDescent="0.2"/>
    <row r="2241" s="40" customFormat="1" x14ac:dyDescent="0.2"/>
    <row r="2242" s="40" customFormat="1" x14ac:dyDescent="0.2"/>
    <row r="2243" s="40" customFormat="1" x14ac:dyDescent="0.2"/>
    <row r="2244" s="40" customFormat="1" x14ac:dyDescent="0.2"/>
    <row r="2245" s="40" customFormat="1" x14ac:dyDescent="0.2"/>
    <row r="2246" s="40" customFormat="1" x14ac:dyDescent="0.2"/>
    <row r="2247" s="40" customFormat="1" x14ac:dyDescent="0.2"/>
    <row r="2248" s="40" customFormat="1" x14ac:dyDescent="0.2"/>
    <row r="2249" s="40" customFormat="1" x14ac:dyDescent="0.2"/>
    <row r="2250" s="40" customFormat="1" x14ac:dyDescent="0.2"/>
    <row r="2251" s="40" customFormat="1" x14ac:dyDescent="0.2"/>
    <row r="2252" s="40" customFormat="1" x14ac:dyDescent="0.2"/>
    <row r="2253" s="40" customFormat="1" x14ac:dyDescent="0.2"/>
    <row r="2254" s="40" customFormat="1" x14ac:dyDescent="0.2"/>
    <row r="2255" s="40" customFormat="1" x14ac:dyDescent="0.2"/>
    <row r="2256" s="40" customFormat="1" x14ac:dyDescent="0.2"/>
    <row r="2257" s="40" customFormat="1" x14ac:dyDescent="0.2"/>
    <row r="2258" s="40" customFormat="1" x14ac:dyDescent="0.2"/>
    <row r="2259" s="40" customFormat="1" x14ac:dyDescent="0.2"/>
    <row r="2260" s="40" customFormat="1" x14ac:dyDescent="0.2"/>
    <row r="2261" s="40" customFormat="1" x14ac:dyDescent="0.2"/>
    <row r="2262" s="40" customFormat="1" x14ac:dyDescent="0.2"/>
    <row r="2263" s="40" customFormat="1" x14ac:dyDescent="0.2"/>
    <row r="2264" s="40" customFormat="1" x14ac:dyDescent="0.2"/>
    <row r="2265" s="40" customFormat="1" x14ac:dyDescent="0.2"/>
    <row r="2266" s="40" customFormat="1" x14ac:dyDescent="0.2"/>
    <row r="2267" s="40" customFormat="1" x14ac:dyDescent="0.2"/>
    <row r="2268" s="40" customFormat="1" x14ac:dyDescent="0.2"/>
    <row r="2269" s="40" customFormat="1" x14ac:dyDescent="0.2"/>
    <row r="2270" s="40" customFormat="1" x14ac:dyDescent="0.2"/>
    <row r="2271" s="40" customFormat="1" x14ac:dyDescent="0.2"/>
    <row r="2272" s="40" customFormat="1" x14ac:dyDescent="0.2"/>
    <row r="2273" s="40" customFormat="1" x14ac:dyDescent="0.2"/>
    <row r="2274" s="40" customFormat="1" x14ac:dyDescent="0.2"/>
    <row r="2275" s="40" customFormat="1" x14ac:dyDescent="0.2"/>
    <row r="2276" s="40" customFormat="1" x14ac:dyDescent="0.2"/>
    <row r="2277" s="40" customFormat="1" x14ac:dyDescent="0.2"/>
    <row r="2278" s="40" customFormat="1" x14ac:dyDescent="0.2"/>
    <row r="2279" s="40" customFormat="1" x14ac:dyDescent="0.2"/>
    <row r="2280" s="40" customFormat="1" x14ac:dyDescent="0.2"/>
    <row r="2281" s="40" customFormat="1" x14ac:dyDescent="0.2"/>
    <row r="2282" s="40" customFormat="1" x14ac:dyDescent="0.2"/>
    <row r="2283" s="40" customFormat="1" x14ac:dyDescent="0.2"/>
    <row r="2284" s="40" customFormat="1" x14ac:dyDescent="0.2"/>
    <row r="2285" s="40" customFormat="1" x14ac:dyDescent="0.2"/>
    <row r="2286" s="40" customFormat="1" x14ac:dyDescent="0.2"/>
    <row r="2287" s="40" customFormat="1" x14ac:dyDescent="0.2"/>
    <row r="2288" s="40" customFormat="1" x14ac:dyDescent="0.2"/>
    <row r="2289" s="40" customFormat="1" x14ac:dyDescent="0.2"/>
    <row r="2290" s="40" customFormat="1" x14ac:dyDescent="0.2"/>
    <row r="2291" s="40" customFormat="1" x14ac:dyDescent="0.2"/>
    <row r="2292" s="40" customFormat="1" x14ac:dyDescent="0.2"/>
    <row r="2293" s="40" customFormat="1" x14ac:dyDescent="0.2"/>
    <row r="2294" s="40" customFormat="1" x14ac:dyDescent="0.2"/>
    <row r="2295" s="40" customFormat="1" x14ac:dyDescent="0.2"/>
    <row r="2296" s="40" customFormat="1" x14ac:dyDescent="0.2"/>
    <row r="2297" s="40" customFormat="1" x14ac:dyDescent="0.2"/>
    <row r="2298" s="40" customFormat="1" x14ac:dyDescent="0.2"/>
    <row r="2299" s="40" customFormat="1" x14ac:dyDescent="0.2"/>
    <row r="2300" s="40" customFormat="1" x14ac:dyDescent="0.2"/>
    <row r="2301" s="40" customFormat="1" x14ac:dyDescent="0.2"/>
    <row r="2302" s="40" customFormat="1" x14ac:dyDescent="0.2"/>
    <row r="2303" s="40" customFormat="1" x14ac:dyDescent="0.2"/>
    <row r="2304" s="40" customFormat="1" x14ac:dyDescent="0.2"/>
    <row r="2305" s="40" customFormat="1" x14ac:dyDescent="0.2"/>
    <row r="2306" s="40" customFormat="1" x14ac:dyDescent="0.2"/>
    <row r="2307" s="40" customFormat="1" x14ac:dyDescent="0.2"/>
    <row r="2308" s="40" customFormat="1" x14ac:dyDescent="0.2"/>
    <row r="2309" s="40" customFormat="1" x14ac:dyDescent="0.2"/>
    <row r="2310" s="40" customFormat="1" x14ac:dyDescent="0.2"/>
    <row r="2311" s="40" customFormat="1" x14ac:dyDescent="0.2"/>
    <row r="2312" s="40" customFormat="1" x14ac:dyDescent="0.2"/>
    <row r="2313" s="40" customFormat="1" x14ac:dyDescent="0.2"/>
    <row r="2314" s="40" customFormat="1" x14ac:dyDescent="0.2"/>
    <row r="2315" s="40" customFormat="1" x14ac:dyDescent="0.2"/>
    <row r="2316" s="40" customFormat="1" x14ac:dyDescent="0.2"/>
    <row r="2317" s="40" customFormat="1" x14ac:dyDescent="0.2"/>
    <row r="2318" s="40" customFormat="1" x14ac:dyDescent="0.2"/>
    <row r="2319" s="40" customFormat="1" x14ac:dyDescent="0.2"/>
    <row r="2320" s="40" customFormat="1" x14ac:dyDescent="0.2"/>
    <row r="2321" s="40" customFormat="1" x14ac:dyDescent="0.2"/>
    <row r="2322" s="40" customFormat="1" x14ac:dyDescent="0.2"/>
    <row r="2323" s="40" customFormat="1" x14ac:dyDescent="0.2"/>
    <row r="2324" s="40" customFormat="1" x14ac:dyDescent="0.2"/>
    <row r="2325" s="40" customFormat="1" x14ac:dyDescent="0.2"/>
    <row r="2326" s="40" customFormat="1" x14ac:dyDescent="0.2"/>
    <row r="2327" s="40" customFormat="1" x14ac:dyDescent="0.2"/>
    <row r="2328" s="40" customFormat="1" x14ac:dyDescent="0.2"/>
    <row r="2329" s="40" customFormat="1" x14ac:dyDescent="0.2"/>
    <row r="2330" s="40" customFormat="1" x14ac:dyDescent="0.2"/>
    <row r="2331" s="40" customFormat="1" x14ac:dyDescent="0.2"/>
    <row r="2332" s="40" customFormat="1" x14ac:dyDescent="0.2"/>
    <row r="2333" s="40" customFormat="1" x14ac:dyDescent="0.2"/>
    <row r="2334" s="40" customFormat="1" x14ac:dyDescent="0.2"/>
    <row r="2335" s="40" customFormat="1" x14ac:dyDescent="0.2"/>
    <row r="2336" s="40" customFormat="1" x14ac:dyDescent="0.2"/>
    <row r="2337" s="40" customFormat="1" x14ac:dyDescent="0.2"/>
    <row r="2338" s="40" customFormat="1" x14ac:dyDescent="0.2"/>
    <row r="2339" s="40" customFormat="1" x14ac:dyDescent="0.2"/>
    <row r="2340" s="40" customFormat="1" x14ac:dyDescent="0.2"/>
    <row r="2341" s="40" customFormat="1" x14ac:dyDescent="0.2"/>
    <row r="2342" s="40" customFormat="1" x14ac:dyDescent="0.2"/>
    <row r="2343" s="40" customFormat="1" x14ac:dyDescent="0.2"/>
    <row r="2344" s="40" customFormat="1" x14ac:dyDescent="0.2"/>
    <row r="2345" s="40" customFormat="1" x14ac:dyDescent="0.2"/>
    <row r="2346" s="40" customFormat="1" x14ac:dyDescent="0.2"/>
    <row r="2347" s="40" customFormat="1" x14ac:dyDescent="0.2"/>
    <row r="2348" s="40" customFormat="1" x14ac:dyDescent="0.2"/>
    <row r="2349" s="40" customFormat="1" x14ac:dyDescent="0.2"/>
    <row r="2350" s="40" customFormat="1" x14ac:dyDescent="0.2"/>
    <row r="2351" s="40" customFormat="1" x14ac:dyDescent="0.2"/>
    <row r="2352" s="40" customFormat="1" x14ac:dyDescent="0.2"/>
    <row r="2353" s="40" customFormat="1" x14ac:dyDescent="0.2"/>
    <row r="2354" s="40" customFormat="1" x14ac:dyDescent="0.2"/>
    <row r="2355" s="40" customFormat="1" x14ac:dyDescent="0.2"/>
    <row r="2356" s="40" customFormat="1" x14ac:dyDescent="0.2"/>
    <row r="2357" s="40" customFormat="1" x14ac:dyDescent="0.2"/>
    <row r="2358" s="40" customFormat="1" x14ac:dyDescent="0.2"/>
    <row r="2359" s="40" customFormat="1" x14ac:dyDescent="0.2"/>
    <row r="2360" s="40" customFormat="1" x14ac:dyDescent="0.2"/>
    <row r="2361" s="40" customFormat="1" x14ac:dyDescent="0.2"/>
    <row r="2362" s="40" customFormat="1" x14ac:dyDescent="0.2"/>
    <row r="2363" s="40" customFormat="1" x14ac:dyDescent="0.2"/>
    <row r="2364" s="40" customFormat="1" x14ac:dyDescent="0.2"/>
    <row r="2365" s="40" customFormat="1" x14ac:dyDescent="0.2"/>
    <row r="2366" s="40" customFormat="1" x14ac:dyDescent="0.2"/>
    <row r="2367" s="40" customFormat="1" x14ac:dyDescent="0.2"/>
    <row r="2368" s="40" customFormat="1" x14ac:dyDescent="0.2"/>
    <row r="2369" s="40" customFormat="1" x14ac:dyDescent="0.2"/>
    <row r="2370" s="40" customFormat="1" x14ac:dyDescent="0.2"/>
    <row r="2371" s="40" customFormat="1" x14ac:dyDescent="0.2"/>
    <row r="2372" s="40" customFormat="1" x14ac:dyDescent="0.2"/>
    <row r="2373" s="40" customFormat="1" x14ac:dyDescent="0.2"/>
    <row r="2374" s="40" customFormat="1" x14ac:dyDescent="0.2"/>
    <row r="2375" s="40" customFormat="1" x14ac:dyDescent="0.2"/>
    <row r="2376" s="40" customFormat="1" x14ac:dyDescent="0.2"/>
    <row r="2377" s="40" customFormat="1" x14ac:dyDescent="0.2"/>
    <row r="2378" s="40" customFormat="1" x14ac:dyDescent="0.2"/>
    <row r="2379" s="40" customFormat="1" x14ac:dyDescent="0.2"/>
    <row r="2380" s="40" customFormat="1" x14ac:dyDescent="0.2"/>
    <row r="2381" s="40" customFormat="1" x14ac:dyDescent="0.2"/>
    <row r="2382" s="40" customFormat="1" x14ac:dyDescent="0.2"/>
    <row r="2383" s="40" customFormat="1" x14ac:dyDescent="0.2"/>
    <row r="2384" s="40" customFormat="1" x14ac:dyDescent="0.2"/>
    <row r="2385" s="40" customFormat="1" x14ac:dyDescent="0.2"/>
    <row r="2386" s="40" customFormat="1" x14ac:dyDescent="0.2"/>
    <row r="2387" s="40" customFormat="1" x14ac:dyDescent="0.2"/>
    <row r="2388" s="40" customFormat="1" x14ac:dyDescent="0.2"/>
    <row r="2389" s="40" customFormat="1" x14ac:dyDescent="0.2"/>
    <row r="2390" s="40" customFormat="1" x14ac:dyDescent="0.2"/>
    <row r="2391" s="40" customFormat="1" x14ac:dyDescent="0.2"/>
    <row r="2392" s="40" customFormat="1" x14ac:dyDescent="0.2"/>
    <row r="2393" s="40" customFormat="1" x14ac:dyDescent="0.2"/>
    <row r="2394" s="40" customFormat="1" x14ac:dyDescent="0.2"/>
    <row r="2395" s="40" customFormat="1" x14ac:dyDescent="0.2"/>
    <row r="2396" s="40" customFormat="1" x14ac:dyDescent="0.2"/>
    <row r="2397" s="40" customFormat="1" x14ac:dyDescent="0.2"/>
    <row r="2398" s="40" customFormat="1" x14ac:dyDescent="0.2"/>
    <row r="2399" s="40" customFormat="1" x14ac:dyDescent="0.2"/>
    <row r="2400" s="40" customFormat="1" x14ac:dyDescent="0.2"/>
    <row r="2401" s="40" customFormat="1" x14ac:dyDescent="0.2"/>
    <row r="2402" s="40" customFormat="1" x14ac:dyDescent="0.2"/>
    <row r="2403" s="40" customFormat="1" x14ac:dyDescent="0.2"/>
    <row r="2404" s="40" customFormat="1" x14ac:dyDescent="0.2"/>
    <row r="2405" s="40" customFormat="1" x14ac:dyDescent="0.2"/>
    <row r="2406" s="40" customFormat="1" x14ac:dyDescent="0.2"/>
    <row r="2407" s="40" customFormat="1" x14ac:dyDescent="0.2"/>
    <row r="2408" s="40" customFormat="1" x14ac:dyDescent="0.2"/>
    <row r="2409" s="40" customFormat="1" x14ac:dyDescent="0.2"/>
    <row r="2410" s="40" customFormat="1" x14ac:dyDescent="0.2"/>
    <row r="2411" s="40" customFormat="1" x14ac:dyDescent="0.2"/>
    <row r="2412" s="40" customFormat="1" x14ac:dyDescent="0.2"/>
    <row r="2413" s="40" customFormat="1" x14ac:dyDescent="0.2"/>
    <row r="2414" s="40" customFormat="1" x14ac:dyDescent="0.2"/>
    <row r="2415" s="40" customFormat="1" x14ac:dyDescent="0.2"/>
    <row r="2416" s="40" customFormat="1" x14ac:dyDescent="0.2"/>
    <row r="2417" s="40" customFormat="1" x14ac:dyDescent="0.2"/>
    <row r="2418" s="40" customFormat="1" x14ac:dyDescent="0.2"/>
    <row r="2419" s="40" customFormat="1" x14ac:dyDescent="0.2"/>
    <row r="2420" s="40" customFormat="1" x14ac:dyDescent="0.2"/>
    <row r="2421" s="40" customFormat="1" x14ac:dyDescent="0.2"/>
    <row r="2422" s="40" customFormat="1" x14ac:dyDescent="0.2"/>
    <row r="2423" s="40" customFormat="1" x14ac:dyDescent="0.2"/>
    <row r="2424" s="40" customFormat="1" x14ac:dyDescent="0.2"/>
    <row r="2425" s="40" customFormat="1" x14ac:dyDescent="0.2"/>
    <row r="2426" s="40" customFormat="1" x14ac:dyDescent="0.2"/>
    <row r="2427" s="40" customFormat="1" x14ac:dyDescent="0.2"/>
    <row r="2428" s="40" customFormat="1" x14ac:dyDescent="0.2"/>
    <row r="2429" s="40" customFormat="1" x14ac:dyDescent="0.2"/>
    <row r="2430" s="40" customFormat="1" x14ac:dyDescent="0.2"/>
    <row r="2431" s="40" customFormat="1" x14ac:dyDescent="0.2"/>
    <row r="2432" s="40" customFormat="1" x14ac:dyDescent="0.2"/>
    <row r="2433" s="40" customFormat="1" x14ac:dyDescent="0.2"/>
    <row r="2434" s="40" customFormat="1" x14ac:dyDescent="0.2"/>
    <row r="2435" s="40" customFormat="1" x14ac:dyDescent="0.2"/>
    <row r="2436" s="40" customFormat="1" x14ac:dyDescent="0.2"/>
    <row r="2437" s="40" customFormat="1" x14ac:dyDescent="0.2"/>
    <row r="2438" s="40" customFormat="1" x14ac:dyDescent="0.2"/>
    <row r="2439" s="40" customFormat="1" x14ac:dyDescent="0.2"/>
    <row r="2440" s="40" customFormat="1" x14ac:dyDescent="0.2"/>
    <row r="2441" s="40" customFormat="1" x14ac:dyDescent="0.2"/>
    <row r="2442" s="40" customFormat="1" x14ac:dyDescent="0.2"/>
    <row r="2443" s="40" customFormat="1" x14ac:dyDescent="0.2"/>
    <row r="2444" s="40" customFormat="1" x14ac:dyDescent="0.2"/>
    <row r="2445" s="40" customFormat="1" x14ac:dyDescent="0.2"/>
    <row r="2446" s="40" customFormat="1" x14ac:dyDescent="0.2"/>
    <row r="2447" s="40" customFormat="1" x14ac:dyDescent="0.2"/>
    <row r="2448" s="40" customFormat="1" x14ac:dyDescent="0.2"/>
    <row r="2449" s="40" customFormat="1" x14ac:dyDescent="0.2"/>
    <row r="2450" s="40" customFormat="1" x14ac:dyDescent="0.2"/>
    <row r="2451" s="40" customFormat="1" x14ac:dyDescent="0.2"/>
    <row r="2452" s="40" customFormat="1" x14ac:dyDescent="0.2"/>
    <row r="2453" s="40" customFormat="1" x14ac:dyDescent="0.2"/>
    <row r="2454" s="40" customFormat="1" x14ac:dyDescent="0.2"/>
    <row r="2455" s="40" customFormat="1" x14ac:dyDescent="0.2"/>
    <row r="2456" s="40" customFormat="1" x14ac:dyDescent="0.2"/>
    <row r="2457" s="40" customFormat="1" x14ac:dyDescent="0.2"/>
    <row r="2458" s="40" customFormat="1" x14ac:dyDescent="0.2"/>
    <row r="2459" s="40" customFormat="1" x14ac:dyDescent="0.2"/>
    <row r="2460" s="40" customFormat="1" x14ac:dyDescent="0.2"/>
    <row r="2461" s="40" customFormat="1" x14ac:dyDescent="0.2"/>
    <row r="2462" s="40" customFormat="1" x14ac:dyDescent="0.2"/>
    <row r="2463" s="40" customFormat="1" x14ac:dyDescent="0.2"/>
    <row r="2464" s="40" customFormat="1" x14ac:dyDescent="0.2"/>
    <row r="2465" s="40" customFormat="1" x14ac:dyDescent="0.2"/>
    <row r="2466" s="40" customFormat="1" x14ac:dyDescent="0.2"/>
    <row r="2467" s="40" customFormat="1" x14ac:dyDescent="0.2"/>
    <row r="2468" s="40" customFormat="1" x14ac:dyDescent="0.2"/>
    <row r="2469" s="40" customFormat="1" x14ac:dyDescent="0.2"/>
    <row r="2470" s="40" customFormat="1" x14ac:dyDescent="0.2"/>
    <row r="2471" s="40" customFormat="1" x14ac:dyDescent="0.2"/>
    <row r="2472" s="40" customFormat="1" x14ac:dyDescent="0.2"/>
    <row r="2473" s="40" customFormat="1" x14ac:dyDescent="0.2"/>
    <row r="2474" s="40" customFormat="1" x14ac:dyDescent="0.2"/>
    <row r="2475" s="40" customFormat="1" x14ac:dyDescent="0.2"/>
    <row r="2476" s="40" customFormat="1" x14ac:dyDescent="0.2"/>
    <row r="2477" s="40" customFormat="1" x14ac:dyDescent="0.2"/>
    <row r="2478" s="40" customFormat="1" x14ac:dyDescent="0.2"/>
    <row r="2479" s="40" customFormat="1" x14ac:dyDescent="0.2"/>
    <row r="2480" s="40" customFormat="1" x14ac:dyDescent="0.2"/>
    <row r="2481" s="40" customFormat="1" x14ac:dyDescent="0.2"/>
    <row r="2482" s="40" customFormat="1" x14ac:dyDescent="0.2"/>
    <row r="2483" s="40" customFormat="1" x14ac:dyDescent="0.2"/>
    <row r="2484" s="40" customFormat="1" x14ac:dyDescent="0.2"/>
    <row r="2485" s="40" customFormat="1" x14ac:dyDescent="0.2"/>
    <row r="2486" s="40" customFormat="1" x14ac:dyDescent="0.2"/>
    <row r="2487" s="40" customFormat="1" x14ac:dyDescent="0.2"/>
    <row r="2488" s="40" customFormat="1" x14ac:dyDescent="0.2"/>
    <row r="2489" s="40" customFormat="1" x14ac:dyDescent="0.2"/>
    <row r="2490" s="40" customFormat="1" x14ac:dyDescent="0.2"/>
    <row r="2491" s="40" customFormat="1" x14ac:dyDescent="0.2"/>
    <row r="2492" s="40" customFormat="1" x14ac:dyDescent="0.2"/>
    <row r="2493" s="40" customFormat="1" x14ac:dyDescent="0.2"/>
    <row r="2494" s="40" customFormat="1" x14ac:dyDescent="0.2"/>
    <row r="2495" s="40" customFormat="1" x14ac:dyDescent="0.2"/>
    <row r="2496" s="40" customFormat="1" x14ac:dyDescent="0.2"/>
    <row r="2497" s="40" customFormat="1" x14ac:dyDescent="0.2"/>
    <row r="2498" s="40" customFormat="1" x14ac:dyDescent="0.2"/>
    <row r="2499" s="40" customFormat="1" x14ac:dyDescent="0.2"/>
    <row r="2500" s="40" customFormat="1" x14ac:dyDescent="0.2"/>
    <row r="2501" s="40" customFormat="1" x14ac:dyDescent="0.2"/>
    <row r="2502" s="40" customFormat="1" x14ac:dyDescent="0.2"/>
    <row r="2503" s="40" customFormat="1" x14ac:dyDescent="0.2"/>
    <row r="2504" s="40" customFormat="1" x14ac:dyDescent="0.2"/>
    <row r="2505" s="40" customFormat="1" x14ac:dyDescent="0.2"/>
    <row r="2506" s="40" customFormat="1" x14ac:dyDescent="0.2"/>
    <row r="2507" s="40" customFormat="1" x14ac:dyDescent="0.2"/>
    <row r="2508" s="40" customFormat="1" x14ac:dyDescent="0.2"/>
    <row r="2509" s="40" customFormat="1" x14ac:dyDescent="0.2"/>
    <row r="2510" s="40" customFormat="1" x14ac:dyDescent="0.2"/>
    <row r="2511" s="40" customFormat="1" x14ac:dyDescent="0.2"/>
    <row r="2512" s="40" customFormat="1" x14ac:dyDescent="0.2"/>
    <row r="2513" s="40" customFormat="1" x14ac:dyDescent="0.2"/>
    <row r="2514" s="40" customFormat="1" x14ac:dyDescent="0.2"/>
    <row r="2515" s="40" customFormat="1" x14ac:dyDescent="0.2"/>
    <row r="2516" s="40" customFormat="1" x14ac:dyDescent="0.2"/>
    <row r="2517" s="40" customFormat="1" x14ac:dyDescent="0.2"/>
    <row r="2518" s="40" customFormat="1" x14ac:dyDescent="0.2"/>
    <row r="2519" s="40" customFormat="1" x14ac:dyDescent="0.2"/>
    <row r="2520" s="40" customFormat="1" x14ac:dyDescent="0.2"/>
    <row r="2521" s="40" customFormat="1" x14ac:dyDescent="0.2"/>
    <row r="2522" s="40" customFormat="1" x14ac:dyDescent="0.2"/>
    <row r="2523" s="40" customFormat="1" x14ac:dyDescent="0.2"/>
    <row r="2524" s="40" customFormat="1" x14ac:dyDescent="0.2"/>
    <row r="2525" s="40" customFormat="1" x14ac:dyDescent="0.2"/>
    <row r="2526" s="40" customFormat="1" x14ac:dyDescent="0.2"/>
    <row r="2527" s="40" customFormat="1" x14ac:dyDescent="0.2"/>
    <row r="2528" s="40" customFormat="1" x14ac:dyDescent="0.2"/>
    <row r="2529" s="40" customFormat="1" x14ac:dyDescent="0.2"/>
    <row r="2530" s="40" customFormat="1" x14ac:dyDescent="0.2"/>
    <row r="2531" s="40" customFormat="1" x14ac:dyDescent="0.2"/>
    <row r="2532" s="40" customFormat="1" x14ac:dyDescent="0.2"/>
    <row r="2533" s="40" customFormat="1" x14ac:dyDescent="0.2"/>
    <row r="2534" s="40" customFormat="1" x14ac:dyDescent="0.2"/>
    <row r="2535" s="40" customFormat="1" x14ac:dyDescent="0.2"/>
    <row r="2536" s="40" customFormat="1" x14ac:dyDescent="0.2"/>
    <row r="2537" s="40" customFormat="1" x14ac:dyDescent="0.2"/>
    <row r="2538" s="40" customFormat="1" x14ac:dyDescent="0.2"/>
    <row r="2539" s="40" customFormat="1" x14ac:dyDescent="0.2"/>
    <row r="2540" s="40" customFormat="1" x14ac:dyDescent="0.2"/>
    <row r="2541" s="40" customFormat="1" x14ac:dyDescent="0.2"/>
    <row r="2542" s="40" customFormat="1" x14ac:dyDescent="0.2"/>
    <row r="2543" s="40" customFormat="1" x14ac:dyDescent="0.2"/>
    <row r="2544" s="40" customFormat="1" x14ac:dyDescent="0.2"/>
    <row r="2545" s="40" customFormat="1" x14ac:dyDescent="0.2"/>
    <row r="2546" s="40" customFormat="1" x14ac:dyDescent="0.2"/>
    <row r="2547" s="40" customFormat="1" x14ac:dyDescent="0.2"/>
    <row r="2548" s="40" customFormat="1" x14ac:dyDescent="0.2"/>
    <row r="2549" s="40" customFormat="1" x14ac:dyDescent="0.2"/>
    <row r="2550" s="40" customFormat="1" x14ac:dyDescent="0.2"/>
    <row r="2551" s="40" customFormat="1" x14ac:dyDescent="0.2"/>
    <row r="2552" s="40" customFormat="1" x14ac:dyDescent="0.2"/>
    <row r="2553" s="40" customFormat="1" x14ac:dyDescent="0.2"/>
    <row r="2554" s="40" customFormat="1" x14ac:dyDescent="0.2"/>
    <row r="2555" s="40" customFormat="1" x14ac:dyDescent="0.2"/>
    <row r="2556" s="40" customFormat="1" x14ac:dyDescent="0.2"/>
    <row r="2557" s="40" customFormat="1" x14ac:dyDescent="0.2"/>
    <row r="2558" s="40" customFormat="1" x14ac:dyDescent="0.2"/>
    <row r="2559" s="40" customFormat="1" x14ac:dyDescent="0.2"/>
    <row r="2560" s="40" customFormat="1" x14ac:dyDescent="0.2"/>
    <row r="2561" s="40" customFormat="1" x14ac:dyDescent="0.2"/>
    <row r="2562" s="40" customFormat="1" x14ac:dyDescent="0.2"/>
    <row r="2563" s="40" customFormat="1" x14ac:dyDescent="0.2"/>
    <row r="2564" s="40" customFormat="1" x14ac:dyDescent="0.2"/>
    <row r="2565" s="40" customFormat="1" x14ac:dyDescent="0.2"/>
    <row r="2566" s="40" customFormat="1" x14ac:dyDescent="0.2"/>
    <row r="2567" s="40" customFormat="1" x14ac:dyDescent="0.2"/>
    <row r="2568" s="40" customFormat="1" x14ac:dyDescent="0.2"/>
    <row r="2569" s="40" customFormat="1" x14ac:dyDescent="0.2"/>
    <row r="2570" s="40" customFormat="1" x14ac:dyDescent="0.2"/>
    <row r="2571" s="40" customFormat="1" x14ac:dyDescent="0.2"/>
    <row r="2572" s="40" customFormat="1" x14ac:dyDescent="0.2"/>
    <row r="2573" s="40" customFormat="1" x14ac:dyDescent="0.2"/>
    <row r="2574" s="40" customFormat="1" x14ac:dyDescent="0.2"/>
    <row r="2575" s="40" customFormat="1" x14ac:dyDescent="0.2"/>
    <row r="2576" s="40" customFormat="1" x14ac:dyDescent="0.2"/>
    <row r="2577" s="40" customFormat="1" x14ac:dyDescent="0.2"/>
    <row r="2578" s="40" customFormat="1" x14ac:dyDescent="0.2"/>
    <row r="2579" s="40" customFormat="1" x14ac:dyDescent="0.2"/>
    <row r="2580" s="40" customFormat="1" x14ac:dyDescent="0.2"/>
    <row r="2581" s="40" customFormat="1" x14ac:dyDescent="0.2"/>
    <row r="2582" s="40" customFormat="1" x14ac:dyDescent="0.2"/>
    <row r="2583" s="40" customFormat="1" x14ac:dyDescent="0.2"/>
    <row r="2584" s="40" customFormat="1" x14ac:dyDescent="0.2"/>
    <row r="2585" s="40" customFormat="1" x14ac:dyDescent="0.2"/>
    <row r="2586" s="40" customFormat="1" x14ac:dyDescent="0.2"/>
    <row r="2587" s="40" customFormat="1" x14ac:dyDescent="0.2"/>
    <row r="2588" s="40" customFormat="1" x14ac:dyDescent="0.2"/>
    <row r="2589" s="40" customFormat="1" x14ac:dyDescent="0.2"/>
    <row r="2590" s="40" customFormat="1" x14ac:dyDescent="0.2"/>
    <row r="2591" s="40" customFormat="1" x14ac:dyDescent="0.2"/>
    <row r="2592" s="40" customFormat="1" x14ac:dyDescent="0.2"/>
    <row r="2593" s="40" customFormat="1" x14ac:dyDescent="0.2"/>
    <row r="2594" s="40" customFormat="1" x14ac:dyDescent="0.2"/>
    <row r="2595" s="40" customFormat="1" x14ac:dyDescent="0.2"/>
    <row r="2596" s="40" customFormat="1" x14ac:dyDescent="0.2"/>
    <row r="2597" s="40" customFormat="1" x14ac:dyDescent="0.2"/>
    <row r="2598" s="40" customFormat="1" x14ac:dyDescent="0.2"/>
    <row r="2599" s="40" customFormat="1" x14ac:dyDescent="0.2"/>
    <row r="2600" s="40" customFormat="1" x14ac:dyDescent="0.2"/>
    <row r="2601" s="40" customFormat="1" x14ac:dyDescent="0.2"/>
    <row r="2602" s="40" customFormat="1" x14ac:dyDescent="0.2"/>
    <row r="2603" s="40" customFormat="1" x14ac:dyDescent="0.2"/>
    <row r="2604" s="40" customFormat="1" x14ac:dyDescent="0.2"/>
    <row r="2605" s="40" customFormat="1" x14ac:dyDescent="0.2"/>
    <row r="2606" s="40" customFormat="1" x14ac:dyDescent="0.2"/>
    <row r="2607" s="40" customFormat="1" x14ac:dyDescent="0.2"/>
    <row r="2608" s="40" customFormat="1" x14ac:dyDescent="0.2"/>
    <row r="2609" s="40" customFormat="1" x14ac:dyDescent="0.2"/>
    <row r="2610" s="40" customFormat="1" x14ac:dyDescent="0.2"/>
    <row r="2611" s="40" customFormat="1" x14ac:dyDescent="0.2"/>
    <row r="2612" s="40" customFormat="1" x14ac:dyDescent="0.2"/>
    <row r="2613" s="40" customFormat="1" x14ac:dyDescent="0.2"/>
    <row r="2614" s="40" customFormat="1" x14ac:dyDescent="0.2"/>
    <row r="2615" s="40" customFormat="1" x14ac:dyDescent="0.2"/>
    <row r="2616" s="40" customFormat="1" x14ac:dyDescent="0.2"/>
    <row r="2617" s="40" customFormat="1" x14ac:dyDescent="0.2"/>
    <row r="2618" s="40" customFormat="1" x14ac:dyDescent="0.2"/>
    <row r="2619" s="40" customFormat="1" x14ac:dyDescent="0.2"/>
    <row r="2620" s="40" customFormat="1" x14ac:dyDescent="0.2"/>
    <row r="2621" s="40" customFormat="1" x14ac:dyDescent="0.2"/>
    <row r="2622" s="40" customFormat="1" x14ac:dyDescent="0.2"/>
    <row r="2623" s="40" customFormat="1" x14ac:dyDescent="0.2"/>
    <row r="2624" s="40" customFormat="1" x14ac:dyDescent="0.2"/>
    <row r="2625" s="40" customFormat="1" x14ac:dyDescent="0.2"/>
    <row r="2626" s="40" customFormat="1" x14ac:dyDescent="0.2"/>
    <row r="2627" s="40" customFormat="1" x14ac:dyDescent="0.2"/>
    <row r="2628" s="40" customFormat="1" x14ac:dyDescent="0.2"/>
    <row r="2629" s="40" customFormat="1" x14ac:dyDescent="0.2"/>
    <row r="2630" s="40" customFormat="1" x14ac:dyDescent="0.2"/>
    <row r="2631" s="40" customFormat="1" x14ac:dyDescent="0.2"/>
    <row r="2632" s="40" customFormat="1" x14ac:dyDescent="0.2"/>
    <row r="2633" s="40" customFormat="1" x14ac:dyDescent="0.2"/>
    <row r="2634" s="40" customFormat="1" x14ac:dyDescent="0.2"/>
    <row r="2635" s="40" customFormat="1" x14ac:dyDescent="0.2"/>
    <row r="2636" s="40" customFormat="1" x14ac:dyDescent="0.2"/>
    <row r="2637" s="40" customFormat="1" x14ac:dyDescent="0.2"/>
    <row r="2638" s="40" customFormat="1" x14ac:dyDescent="0.2"/>
    <row r="2639" s="40" customFormat="1" x14ac:dyDescent="0.2"/>
    <row r="2640" s="40" customFormat="1" x14ac:dyDescent="0.2"/>
    <row r="2641" s="40" customFormat="1" x14ac:dyDescent="0.2"/>
    <row r="2642" s="40" customFormat="1" x14ac:dyDescent="0.2"/>
    <row r="2643" s="40" customFormat="1" x14ac:dyDescent="0.2"/>
    <row r="2644" s="40" customFormat="1" x14ac:dyDescent="0.2"/>
    <row r="2645" s="40" customFormat="1" x14ac:dyDescent="0.2"/>
    <row r="2646" s="40" customFormat="1" x14ac:dyDescent="0.2"/>
    <row r="2647" s="40" customFormat="1" x14ac:dyDescent="0.2"/>
    <row r="2648" s="40" customFormat="1" x14ac:dyDescent="0.2"/>
    <row r="2649" s="40" customFormat="1" x14ac:dyDescent="0.2"/>
    <row r="2650" s="40" customFormat="1" x14ac:dyDescent="0.2"/>
    <row r="2651" s="40" customFormat="1" x14ac:dyDescent="0.2"/>
    <row r="2652" s="40" customFormat="1" x14ac:dyDescent="0.2"/>
    <row r="2653" s="40" customFormat="1" x14ac:dyDescent="0.2"/>
    <row r="2654" s="40" customFormat="1" x14ac:dyDescent="0.2"/>
    <row r="2655" s="40" customFormat="1" x14ac:dyDescent="0.2"/>
    <row r="2656" s="40" customFormat="1" x14ac:dyDescent="0.2"/>
    <row r="2657" s="40" customFormat="1" x14ac:dyDescent="0.2"/>
    <row r="2658" s="40" customFormat="1" x14ac:dyDescent="0.2"/>
    <row r="2659" s="40" customFormat="1" x14ac:dyDescent="0.2"/>
    <row r="2660" s="40" customFormat="1" x14ac:dyDescent="0.2"/>
    <row r="2661" s="40" customFormat="1" x14ac:dyDescent="0.2"/>
    <row r="2662" s="40" customFormat="1" x14ac:dyDescent="0.2"/>
    <row r="2663" s="40" customFormat="1" x14ac:dyDescent="0.2"/>
    <row r="2664" s="40" customFormat="1" x14ac:dyDescent="0.2"/>
    <row r="2665" s="40" customFormat="1" x14ac:dyDescent="0.2"/>
    <row r="2666" s="40" customFormat="1" x14ac:dyDescent="0.2"/>
    <row r="2667" s="40" customFormat="1" x14ac:dyDescent="0.2"/>
    <row r="2668" s="40" customFormat="1" x14ac:dyDescent="0.2"/>
    <row r="2669" s="40" customFormat="1" x14ac:dyDescent="0.2"/>
    <row r="2670" s="40" customFormat="1" x14ac:dyDescent="0.2"/>
    <row r="2671" s="40" customFormat="1" x14ac:dyDescent="0.2"/>
    <row r="2672" s="40" customFormat="1" x14ac:dyDescent="0.2"/>
    <row r="2673" s="40" customFormat="1" x14ac:dyDescent="0.2"/>
    <row r="2674" s="40" customFormat="1" x14ac:dyDescent="0.2"/>
    <row r="2675" s="40" customFormat="1" x14ac:dyDescent="0.2"/>
    <row r="2676" s="40" customFormat="1" x14ac:dyDescent="0.2"/>
    <row r="2677" s="40" customFormat="1" x14ac:dyDescent="0.2"/>
    <row r="2678" s="40" customFormat="1" x14ac:dyDescent="0.2"/>
    <row r="2679" s="40" customFormat="1" x14ac:dyDescent="0.2"/>
    <row r="2680" s="40" customFormat="1" x14ac:dyDescent="0.2"/>
    <row r="2681" s="40" customFormat="1" x14ac:dyDescent="0.2"/>
    <row r="2682" s="40" customFormat="1" x14ac:dyDescent="0.2"/>
    <row r="2683" s="40" customFormat="1" x14ac:dyDescent="0.2"/>
    <row r="2684" s="40" customFormat="1" x14ac:dyDescent="0.2"/>
    <row r="2685" s="40" customFormat="1" x14ac:dyDescent="0.2"/>
    <row r="2686" s="40" customFormat="1" x14ac:dyDescent="0.2"/>
    <row r="2687" s="40" customFormat="1" x14ac:dyDescent="0.2"/>
    <row r="2688" s="40" customFormat="1" x14ac:dyDescent="0.2"/>
    <row r="2689" s="40" customFormat="1" x14ac:dyDescent="0.2"/>
    <row r="2690" s="40" customFormat="1" x14ac:dyDescent="0.2"/>
    <row r="2691" s="40" customFormat="1" x14ac:dyDescent="0.2"/>
    <row r="2692" s="40" customFormat="1" x14ac:dyDescent="0.2"/>
    <row r="2693" s="40" customFormat="1" x14ac:dyDescent="0.2"/>
    <row r="2694" s="40" customFormat="1" x14ac:dyDescent="0.2"/>
    <row r="2695" s="40" customFormat="1" x14ac:dyDescent="0.2"/>
    <row r="2696" s="40" customFormat="1" x14ac:dyDescent="0.2"/>
    <row r="2697" s="40" customFormat="1" x14ac:dyDescent="0.2"/>
    <row r="2698" s="40" customFormat="1" x14ac:dyDescent="0.2"/>
    <row r="2699" s="40" customFormat="1" x14ac:dyDescent="0.2"/>
    <row r="2700" s="40" customFormat="1" x14ac:dyDescent="0.2"/>
    <row r="2701" s="40" customFormat="1" x14ac:dyDescent="0.2"/>
    <row r="2702" s="40" customFormat="1" x14ac:dyDescent="0.2"/>
    <row r="2703" s="40" customFormat="1" x14ac:dyDescent="0.2"/>
    <row r="2704" s="40" customFormat="1" x14ac:dyDescent="0.2"/>
    <row r="2705" s="40" customFormat="1" x14ac:dyDescent="0.2"/>
    <row r="2706" s="40" customFormat="1" x14ac:dyDescent="0.2"/>
    <row r="2707" s="40" customFormat="1" x14ac:dyDescent="0.2"/>
    <row r="2708" s="40" customFormat="1" x14ac:dyDescent="0.2"/>
    <row r="2709" s="40" customFormat="1" x14ac:dyDescent="0.2"/>
    <row r="2710" s="40" customFormat="1" x14ac:dyDescent="0.2"/>
    <row r="2711" s="40" customFormat="1" x14ac:dyDescent="0.2"/>
    <row r="2712" s="40" customFormat="1" x14ac:dyDescent="0.2"/>
    <row r="2713" s="40" customFormat="1" x14ac:dyDescent="0.2"/>
    <row r="2714" s="40" customFormat="1" x14ac:dyDescent="0.2"/>
    <row r="2715" s="40" customFormat="1" x14ac:dyDescent="0.2"/>
    <row r="2716" s="40" customFormat="1" x14ac:dyDescent="0.2"/>
    <row r="2717" s="40" customFormat="1" x14ac:dyDescent="0.2"/>
    <row r="2718" s="40" customFormat="1" x14ac:dyDescent="0.2"/>
    <row r="2719" s="40" customFormat="1" x14ac:dyDescent="0.2"/>
    <row r="2720" s="40" customFormat="1" x14ac:dyDescent="0.2"/>
    <row r="2721" s="40" customFormat="1" x14ac:dyDescent="0.2"/>
    <row r="2722" s="40" customFormat="1" x14ac:dyDescent="0.2"/>
    <row r="2723" s="40" customFormat="1" x14ac:dyDescent="0.2"/>
    <row r="2724" s="40" customFormat="1" x14ac:dyDescent="0.2"/>
    <row r="2725" s="40" customFormat="1" x14ac:dyDescent="0.2"/>
    <row r="2726" s="40" customFormat="1" x14ac:dyDescent="0.2"/>
    <row r="2727" s="40" customFormat="1" x14ac:dyDescent="0.2"/>
    <row r="2728" s="40" customFormat="1" x14ac:dyDescent="0.2"/>
    <row r="2729" s="40" customFormat="1" x14ac:dyDescent="0.2"/>
    <row r="2730" s="40" customFormat="1" x14ac:dyDescent="0.2"/>
    <row r="2731" s="40" customFormat="1" x14ac:dyDescent="0.2"/>
    <row r="2732" s="40" customFormat="1" x14ac:dyDescent="0.2"/>
    <row r="2733" s="40" customFormat="1" x14ac:dyDescent="0.2"/>
    <row r="2734" s="40" customFormat="1" x14ac:dyDescent="0.2"/>
    <row r="2735" s="40" customFormat="1" x14ac:dyDescent="0.2"/>
    <row r="2736" s="40" customFormat="1" x14ac:dyDescent="0.2"/>
    <row r="2737" s="40" customFormat="1" x14ac:dyDescent="0.2"/>
    <row r="2738" s="40" customFormat="1" x14ac:dyDescent="0.2"/>
    <row r="2739" s="40" customFormat="1" x14ac:dyDescent="0.2"/>
    <row r="2740" s="40" customFormat="1" x14ac:dyDescent="0.2"/>
    <row r="2741" s="40" customFormat="1" x14ac:dyDescent="0.2"/>
    <row r="2742" s="40" customFormat="1" x14ac:dyDescent="0.2"/>
    <row r="2743" s="40" customFormat="1" x14ac:dyDescent="0.2"/>
    <row r="2744" s="40" customFormat="1" x14ac:dyDescent="0.2"/>
    <row r="2745" s="40" customFormat="1" x14ac:dyDescent="0.2"/>
    <row r="2746" s="40" customFormat="1" x14ac:dyDescent="0.2"/>
    <row r="2747" s="40" customFormat="1" x14ac:dyDescent="0.2"/>
    <row r="2748" s="40" customFormat="1" x14ac:dyDescent="0.2"/>
    <row r="2749" s="40" customFormat="1" x14ac:dyDescent="0.2"/>
    <row r="2750" s="40" customFormat="1" x14ac:dyDescent="0.2"/>
    <row r="2751" s="40" customFormat="1" x14ac:dyDescent="0.2"/>
    <row r="2752" s="40" customFormat="1" x14ac:dyDescent="0.2"/>
    <row r="2753" s="40" customFormat="1" x14ac:dyDescent="0.2"/>
    <row r="2754" s="40" customFormat="1" x14ac:dyDescent="0.2"/>
    <row r="2755" s="40" customFormat="1" x14ac:dyDescent="0.2"/>
    <row r="2756" s="40" customFormat="1" x14ac:dyDescent="0.2"/>
    <row r="2757" s="40" customFormat="1" x14ac:dyDescent="0.2"/>
    <row r="2758" s="40" customFormat="1" x14ac:dyDescent="0.2"/>
    <row r="2759" s="40" customFormat="1" x14ac:dyDescent="0.2"/>
    <row r="2760" s="40" customFormat="1" x14ac:dyDescent="0.2"/>
    <row r="2761" s="40" customFormat="1" x14ac:dyDescent="0.2"/>
    <row r="2762" s="40" customFormat="1" x14ac:dyDescent="0.2"/>
    <row r="2763" s="40" customFormat="1" x14ac:dyDescent="0.2"/>
    <row r="2764" s="40" customFormat="1" x14ac:dyDescent="0.2"/>
    <row r="2765" s="40" customFormat="1" x14ac:dyDescent="0.2"/>
    <row r="2766" s="40" customFormat="1" x14ac:dyDescent="0.2"/>
    <row r="2767" s="40" customFormat="1" x14ac:dyDescent="0.2"/>
    <row r="2768" s="40" customFormat="1" x14ac:dyDescent="0.2"/>
    <row r="2769" s="40" customFormat="1" x14ac:dyDescent="0.2"/>
    <row r="2770" s="40" customFormat="1" x14ac:dyDescent="0.2"/>
    <row r="2771" s="40" customFormat="1" x14ac:dyDescent="0.2"/>
    <row r="2772" s="40" customFormat="1" x14ac:dyDescent="0.2"/>
    <row r="2773" s="40" customFormat="1" x14ac:dyDescent="0.2"/>
    <row r="2774" s="40" customFormat="1" x14ac:dyDescent="0.2"/>
    <row r="2775" s="40" customFormat="1" x14ac:dyDescent="0.2"/>
    <row r="2776" s="40" customFormat="1" x14ac:dyDescent="0.2"/>
    <row r="2777" s="40" customFormat="1" x14ac:dyDescent="0.2"/>
    <row r="2778" s="40" customFormat="1" x14ac:dyDescent="0.2"/>
    <row r="2779" s="40" customFormat="1" x14ac:dyDescent="0.2"/>
    <row r="2780" s="40" customFormat="1" x14ac:dyDescent="0.2"/>
    <row r="2781" s="40" customFormat="1" x14ac:dyDescent="0.2"/>
    <row r="2782" s="40" customFormat="1" x14ac:dyDescent="0.2"/>
    <row r="2783" s="40" customFormat="1" x14ac:dyDescent="0.2"/>
    <row r="2784" s="40" customFormat="1" x14ac:dyDescent="0.2"/>
    <row r="2785" s="40" customFormat="1" x14ac:dyDescent="0.2"/>
    <row r="2786" s="40" customFormat="1" x14ac:dyDescent="0.2"/>
    <row r="2787" s="40" customFormat="1" x14ac:dyDescent="0.2"/>
    <row r="2788" s="40" customFormat="1" x14ac:dyDescent="0.2"/>
    <row r="2789" s="40" customFormat="1" x14ac:dyDescent="0.2"/>
    <row r="2790" s="40" customFormat="1" x14ac:dyDescent="0.2"/>
    <row r="2791" s="40" customFormat="1" x14ac:dyDescent="0.2"/>
    <row r="2792" s="40" customFormat="1" x14ac:dyDescent="0.2"/>
    <row r="2793" s="40" customFormat="1" x14ac:dyDescent="0.2"/>
    <row r="2794" s="40" customFormat="1" x14ac:dyDescent="0.2"/>
    <row r="2795" s="40" customFormat="1" x14ac:dyDescent="0.2"/>
    <row r="2796" s="40" customFormat="1" x14ac:dyDescent="0.2"/>
    <row r="2797" s="40" customFormat="1" x14ac:dyDescent="0.2"/>
    <row r="2798" s="40" customFormat="1" x14ac:dyDescent="0.2"/>
    <row r="2799" s="40" customFormat="1" x14ac:dyDescent="0.2"/>
    <row r="2800" s="40" customFormat="1" x14ac:dyDescent="0.2"/>
    <row r="2801" s="40" customFormat="1" x14ac:dyDescent="0.2"/>
    <row r="2802" s="40" customFormat="1" x14ac:dyDescent="0.2"/>
    <row r="2803" s="40" customFormat="1" x14ac:dyDescent="0.2"/>
    <row r="2804" s="40" customFormat="1" x14ac:dyDescent="0.2"/>
    <row r="2805" s="40" customFormat="1" x14ac:dyDescent="0.2"/>
    <row r="2806" s="40" customFormat="1" x14ac:dyDescent="0.2"/>
    <row r="2807" s="40" customFormat="1" x14ac:dyDescent="0.2"/>
    <row r="2808" s="40" customFormat="1" x14ac:dyDescent="0.2"/>
    <row r="2809" s="40" customFormat="1" x14ac:dyDescent="0.2"/>
    <row r="2810" s="40" customFormat="1" x14ac:dyDescent="0.2"/>
    <row r="2811" s="40" customFormat="1" x14ac:dyDescent="0.2"/>
    <row r="2812" s="40" customFormat="1" x14ac:dyDescent="0.2"/>
    <row r="2813" s="40" customFormat="1" x14ac:dyDescent="0.2"/>
    <row r="2814" s="40" customFormat="1" x14ac:dyDescent="0.2"/>
    <row r="2815" s="40" customFormat="1" x14ac:dyDescent="0.2"/>
    <row r="2816" s="40" customFormat="1" x14ac:dyDescent="0.2"/>
    <row r="2817" s="40" customFormat="1" x14ac:dyDescent="0.2"/>
    <row r="2818" s="40" customFormat="1" x14ac:dyDescent="0.2"/>
    <row r="2819" s="40" customFormat="1" x14ac:dyDescent="0.2"/>
    <row r="2820" s="40" customFormat="1" x14ac:dyDescent="0.2"/>
    <row r="2821" s="40" customFormat="1" x14ac:dyDescent="0.2"/>
    <row r="2822" s="40" customFormat="1" x14ac:dyDescent="0.2"/>
    <row r="2823" s="40" customFormat="1" x14ac:dyDescent="0.2"/>
    <row r="2824" s="40" customFormat="1" x14ac:dyDescent="0.2"/>
    <row r="2825" s="40" customFormat="1" x14ac:dyDescent="0.2"/>
    <row r="2826" s="40" customFormat="1" x14ac:dyDescent="0.2"/>
    <row r="2827" s="40" customFormat="1" x14ac:dyDescent="0.2"/>
    <row r="2828" s="40" customFormat="1" x14ac:dyDescent="0.2"/>
    <row r="2829" s="40" customFormat="1" x14ac:dyDescent="0.2"/>
    <row r="2830" s="40" customFormat="1" x14ac:dyDescent="0.2"/>
    <row r="2831" s="40" customFormat="1" x14ac:dyDescent="0.2"/>
    <row r="2832" s="40" customFormat="1" x14ac:dyDescent="0.2"/>
    <row r="2833" s="40" customFormat="1" x14ac:dyDescent="0.2"/>
    <row r="2834" s="40" customFormat="1" x14ac:dyDescent="0.2"/>
    <row r="2835" s="40" customFormat="1" x14ac:dyDescent="0.2"/>
    <row r="2836" s="40" customFormat="1" x14ac:dyDescent="0.2"/>
    <row r="2837" s="40" customFormat="1" x14ac:dyDescent="0.2"/>
    <row r="2838" s="40" customFormat="1" x14ac:dyDescent="0.2"/>
    <row r="2839" s="40" customFormat="1" x14ac:dyDescent="0.2"/>
    <row r="2840" s="40" customFormat="1" x14ac:dyDescent="0.2"/>
    <row r="2841" s="40" customFormat="1" x14ac:dyDescent="0.2"/>
    <row r="2842" s="40" customFormat="1" x14ac:dyDescent="0.2"/>
    <row r="2843" s="40" customFormat="1" x14ac:dyDescent="0.2"/>
    <row r="2844" s="40" customFormat="1" x14ac:dyDescent="0.2"/>
    <row r="2845" s="40" customFormat="1" x14ac:dyDescent="0.2"/>
    <row r="2846" s="40" customFormat="1" x14ac:dyDescent="0.2"/>
    <row r="2847" s="40" customFormat="1" x14ac:dyDescent="0.2"/>
    <row r="2848" s="40" customFormat="1" x14ac:dyDescent="0.2"/>
    <row r="2849" s="40" customFormat="1" x14ac:dyDescent="0.2"/>
    <row r="2850" s="40" customFormat="1" x14ac:dyDescent="0.2"/>
    <row r="2851" s="40" customFormat="1" x14ac:dyDescent="0.2"/>
    <row r="2852" s="40" customFormat="1" x14ac:dyDescent="0.2"/>
    <row r="2853" s="40" customFormat="1" x14ac:dyDescent="0.2"/>
    <row r="2854" s="40" customFormat="1" x14ac:dyDescent="0.2"/>
    <row r="2855" s="40" customFormat="1" x14ac:dyDescent="0.2"/>
    <row r="2856" s="40" customFormat="1" x14ac:dyDescent="0.2"/>
    <row r="2857" s="40" customFormat="1" x14ac:dyDescent="0.2"/>
    <row r="2858" s="40" customFormat="1" x14ac:dyDescent="0.2"/>
    <row r="2859" s="40" customFormat="1" x14ac:dyDescent="0.2"/>
    <row r="2860" s="40" customFormat="1" x14ac:dyDescent="0.2"/>
    <row r="2861" s="40" customFormat="1" x14ac:dyDescent="0.2"/>
    <row r="2862" s="40" customFormat="1" x14ac:dyDescent="0.2"/>
    <row r="2863" s="40" customFormat="1" x14ac:dyDescent="0.2"/>
    <row r="2864" s="40" customFormat="1" x14ac:dyDescent="0.2"/>
    <row r="2865" s="40" customFormat="1" x14ac:dyDescent="0.2"/>
    <row r="2866" s="40" customFormat="1" x14ac:dyDescent="0.2"/>
    <row r="2867" s="40" customFormat="1" x14ac:dyDescent="0.2"/>
    <row r="2868" s="40" customFormat="1" x14ac:dyDescent="0.2"/>
    <row r="2869" s="40" customFormat="1" x14ac:dyDescent="0.2"/>
    <row r="2870" s="40" customFormat="1" x14ac:dyDescent="0.2"/>
    <row r="2871" s="40" customFormat="1" x14ac:dyDescent="0.2"/>
    <row r="2872" s="40" customFormat="1" x14ac:dyDescent="0.2"/>
    <row r="2873" s="40" customFormat="1" x14ac:dyDescent="0.2"/>
    <row r="2874" s="40" customFormat="1" x14ac:dyDescent="0.2"/>
    <row r="2875" s="40" customFormat="1" x14ac:dyDescent="0.2"/>
    <row r="2876" s="40" customFormat="1" x14ac:dyDescent="0.2"/>
    <row r="2877" s="40" customFormat="1" x14ac:dyDescent="0.2"/>
    <row r="2878" s="40" customFormat="1" x14ac:dyDescent="0.2"/>
    <row r="2879" s="40" customFormat="1" x14ac:dyDescent="0.2"/>
    <row r="2880" s="40" customFormat="1" x14ac:dyDescent="0.2"/>
    <row r="2881" s="40" customFormat="1" x14ac:dyDescent="0.2"/>
    <row r="2882" s="40" customFormat="1" x14ac:dyDescent="0.2"/>
    <row r="2883" s="40" customFormat="1" x14ac:dyDescent="0.2"/>
    <row r="2884" s="40" customFormat="1" x14ac:dyDescent="0.2"/>
    <row r="2885" s="40" customFormat="1" x14ac:dyDescent="0.2"/>
    <row r="2886" s="40" customFormat="1" x14ac:dyDescent="0.2"/>
    <row r="2887" s="40" customFormat="1" x14ac:dyDescent="0.2"/>
    <row r="2888" s="40" customFormat="1" x14ac:dyDescent="0.2"/>
    <row r="2889" s="40" customFormat="1" x14ac:dyDescent="0.2"/>
    <row r="2890" s="40" customFormat="1" x14ac:dyDescent="0.2"/>
    <row r="2891" s="40" customFormat="1" x14ac:dyDescent="0.2"/>
    <row r="2892" s="40" customFormat="1" x14ac:dyDescent="0.2"/>
    <row r="2893" s="40" customFormat="1" x14ac:dyDescent="0.2"/>
    <row r="2894" s="40" customFormat="1" x14ac:dyDescent="0.2"/>
    <row r="2895" s="40" customFormat="1" x14ac:dyDescent="0.2"/>
    <row r="2896" s="40" customFormat="1" x14ac:dyDescent="0.2"/>
    <row r="2897" s="40" customFormat="1" x14ac:dyDescent="0.2"/>
    <row r="2898" s="40" customFormat="1" x14ac:dyDescent="0.2"/>
    <row r="2899" s="40" customFormat="1" x14ac:dyDescent="0.2"/>
    <row r="2900" s="40" customFormat="1" x14ac:dyDescent="0.2"/>
    <row r="2901" s="40" customFormat="1" x14ac:dyDescent="0.2"/>
    <row r="2902" s="40" customFormat="1" x14ac:dyDescent="0.2"/>
    <row r="2903" s="40" customFormat="1" x14ac:dyDescent="0.2"/>
    <row r="2904" s="40" customFormat="1" x14ac:dyDescent="0.2"/>
    <row r="2905" s="40" customFormat="1" x14ac:dyDescent="0.2"/>
    <row r="2906" s="40" customFormat="1" x14ac:dyDescent="0.2"/>
    <row r="2907" s="40" customFormat="1" x14ac:dyDescent="0.2"/>
    <row r="2908" s="40" customFormat="1" x14ac:dyDescent="0.2"/>
    <row r="2909" s="40" customFormat="1" x14ac:dyDescent="0.2"/>
    <row r="2910" s="40" customFormat="1" x14ac:dyDescent="0.2"/>
    <row r="2911" s="40" customFormat="1" x14ac:dyDescent="0.2"/>
    <row r="2912" s="40" customFormat="1" x14ac:dyDescent="0.2"/>
    <row r="2913" s="40" customFormat="1" x14ac:dyDescent="0.2"/>
    <row r="2914" s="40" customFormat="1" x14ac:dyDescent="0.2"/>
    <row r="2915" s="40" customFormat="1" x14ac:dyDescent="0.2"/>
    <row r="2916" s="40" customFormat="1" x14ac:dyDescent="0.2"/>
    <row r="2917" s="40" customFormat="1" x14ac:dyDescent="0.2"/>
    <row r="2918" s="40" customFormat="1" x14ac:dyDescent="0.2"/>
    <row r="2919" s="40" customFormat="1" x14ac:dyDescent="0.2"/>
    <row r="2920" s="40" customFormat="1" x14ac:dyDescent="0.2"/>
    <row r="2921" s="40" customFormat="1" x14ac:dyDescent="0.2"/>
    <row r="2922" s="40" customFormat="1" x14ac:dyDescent="0.2"/>
    <row r="2923" s="40" customFormat="1" x14ac:dyDescent="0.2"/>
    <row r="2924" s="40" customFormat="1" x14ac:dyDescent="0.2"/>
    <row r="2925" s="40" customFormat="1" x14ac:dyDescent="0.2"/>
    <row r="2926" s="40" customFormat="1" x14ac:dyDescent="0.2"/>
    <row r="2927" s="40" customFormat="1" x14ac:dyDescent="0.2"/>
    <row r="2928" s="40" customFormat="1" x14ac:dyDescent="0.2"/>
    <row r="2929" s="40" customFormat="1" x14ac:dyDescent="0.2"/>
    <row r="2930" s="40" customFormat="1" x14ac:dyDescent="0.2"/>
    <row r="2931" s="40" customFormat="1" x14ac:dyDescent="0.2"/>
    <row r="2932" s="40" customFormat="1" x14ac:dyDescent="0.2"/>
    <row r="2933" s="40" customFormat="1" x14ac:dyDescent="0.2"/>
    <row r="2934" s="40" customFormat="1" x14ac:dyDescent="0.2"/>
    <row r="2935" s="40" customFormat="1" x14ac:dyDescent="0.2"/>
    <row r="2936" s="40" customFormat="1" x14ac:dyDescent="0.2"/>
    <row r="2937" s="40" customFormat="1" x14ac:dyDescent="0.2"/>
    <row r="2938" s="40" customFormat="1" x14ac:dyDescent="0.2"/>
    <row r="2939" s="40" customFormat="1" x14ac:dyDescent="0.2"/>
    <row r="2940" s="40" customFormat="1" x14ac:dyDescent="0.2"/>
    <row r="2941" s="40" customFormat="1" x14ac:dyDescent="0.2"/>
    <row r="2942" s="40" customFormat="1" x14ac:dyDescent="0.2"/>
    <row r="2943" s="40" customFormat="1" x14ac:dyDescent="0.2"/>
    <row r="2944" s="40" customFormat="1" x14ac:dyDescent="0.2"/>
    <row r="2945" s="40" customFormat="1" x14ac:dyDescent="0.2"/>
    <row r="2946" s="40" customFormat="1" x14ac:dyDescent="0.2"/>
    <row r="2947" s="40" customFormat="1" x14ac:dyDescent="0.2"/>
    <row r="2948" s="40" customFormat="1" x14ac:dyDescent="0.2"/>
    <row r="2949" s="40" customFormat="1" x14ac:dyDescent="0.2"/>
    <row r="2950" s="40" customFormat="1" x14ac:dyDescent="0.2"/>
    <row r="2951" s="40" customFormat="1" x14ac:dyDescent="0.2"/>
    <row r="2952" s="40" customFormat="1" x14ac:dyDescent="0.2"/>
    <row r="2953" s="40" customFormat="1" x14ac:dyDescent="0.2"/>
    <row r="2954" s="40" customFormat="1" x14ac:dyDescent="0.2"/>
    <row r="2955" s="40" customFormat="1" x14ac:dyDescent="0.2"/>
    <row r="2956" s="40" customFormat="1" x14ac:dyDescent="0.2"/>
    <row r="2957" s="40" customFormat="1" x14ac:dyDescent="0.2"/>
    <row r="2958" s="40" customFormat="1" x14ac:dyDescent="0.2"/>
    <row r="2959" s="40" customFormat="1" x14ac:dyDescent="0.2"/>
    <row r="2960" s="40" customFormat="1" x14ac:dyDescent="0.2"/>
    <row r="2961" s="40" customFormat="1" x14ac:dyDescent="0.2"/>
    <row r="2962" s="40" customFormat="1" x14ac:dyDescent="0.2"/>
    <row r="2963" s="40" customFormat="1" x14ac:dyDescent="0.2"/>
    <row r="2964" s="40" customFormat="1" x14ac:dyDescent="0.2"/>
    <row r="2965" s="40" customFormat="1" x14ac:dyDescent="0.2"/>
    <row r="2966" s="40" customFormat="1" x14ac:dyDescent="0.2"/>
    <row r="2967" s="40" customFormat="1" x14ac:dyDescent="0.2"/>
    <row r="2968" s="40" customFormat="1" x14ac:dyDescent="0.2"/>
    <row r="2969" s="40" customFormat="1" x14ac:dyDescent="0.2"/>
    <row r="2970" s="40" customFormat="1" x14ac:dyDescent="0.2"/>
    <row r="2971" s="40" customFormat="1" x14ac:dyDescent="0.2"/>
    <row r="2972" s="40" customFormat="1" x14ac:dyDescent="0.2"/>
    <row r="2973" s="40" customFormat="1" x14ac:dyDescent="0.2"/>
    <row r="2974" s="40" customFormat="1" x14ac:dyDescent="0.2"/>
    <row r="2975" s="40" customFormat="1" x14ac:dyDescent="0.2"/>
    <row r="2976" s="40" customFormat="1" x14ac:dyDescent="0.2"/>
    <row r="2977" s="40" customFormat="1" x14ac:dyDescent="0.2"/>
    <row r="2978" s="40" customFormat="1" x14ac:dyDescent="0.2"/>
    <row r="2979" s="40" customFormat="1" x14ac:dyDescent="0.2"/>
    <row r="2980" s="40" customFormat="1" x14ac:dyDescent="0.2"/>
    <row r="2981" s="40" customFormat="1" x14ac:dyDescent="0.2"/>
    <row r="2982" s="40" customFormat="1" x14ac:dyDescent="0.2"/>
    <row r="2983" s="40" customFormat="1" x14ac:dyDescent="0.2"/>
    <row r="2984" s="40" customFormat="1" x14ac:dyDescent="0.2"/>
    <row r="2985" s="40" customFormat="1" x14ac:dyDescent="0.2"/>
    <row r="2986" s="40" customFormat="1" x14ac:dyDescent="0.2"/>
    <row r="2987" s="40" customFormat="1" x14ac:dyDescent="0.2"/>
    <row r="2988" s="40" customFormat="1" x14ac:dyDescent="0.2"/>
    <row r="2989" s="40" customFormat="1" x14ac:dyDescent="0.2"/>
    <row r="2990" s="40" customFormat="1" x14ac:dyDescent="0.2"/>
    <row r="2991" s="40" customFormat="1" x14ac:dyDescent="0.2"/>
    <row r="2992" s="40" customFormat="1" x14ac:dyDescent="0.2"/>
    <row r="2993" s="40" customFormat="1" x14ac:dyDescent="0.2"/>
    <row r="2994" s="40" customFormat="1" x14ac:dyDescent="0.2"/>
    <row r="2995" s="40" customFormat="1" x14ac:dyDescent="0.2"/>
    <row r="2996" s="40" customFormat="1" x14ac:dyDescent="0.2"/>
    <row r="2997" s="40" customFormat="1" x14ac:dyDescent="0.2"/>
    <row r="2998" s="40" customFormat="1" x14ac:dyDescent="0.2"/>
    <row r="2999" s="40" customFormat="1" x14ac:dyDescent="0.2"/>
    <row r="3000" s="40" customFormat="1" x14ac:dyDescent="0.2"/>
    <row r="3001" s="40" customFormat="1" x14ac:dyDescent="0.2"/>
    <row r="3002" s="40" customFormat="1" x14ac:dyDescent="0.2"/>
    <row r="3003" s="40" customFormat="1" x14ac:dyDescent="0.2"/>
    <row r="3004" s="40" customFormat="1" x14ac:dyDescent="0.2"/>
    <row r="3005" s="40" customFormat="1" x14ac:dyDescent="0.2"/>
    <row r="3006" s="40" customFormat="1" x14ac:dyDescent="0.2"/>
    <row r="3007" s="40" customFormat="1" x14ac:dyDescent="0.2"/>
    <row r="3008" s="40" customFormat="1" x14ac:dyDescent="0.2"/>
    <row r="3009" s="40" customFormat="1" x14ac:dyDescent="0.2"/>
    <row r="3010" s="40" customFormat="1" x14ac:dyDescent="0.2"/>
    <row r="3011" s="40" customFormat="1" x14ac:dyDescent="0.2"/>
    <row r="3012" s="40" customFormat="1" x14ac:dyDescent="0.2"/>
    <row r="3013" s="40" customFormat="1" x14ac:dyDescent="0.2"/>
    <row r="3014" s="40" customFormat="1" x14ac:dyDescent="0.2"/>
    <row r="3015" s="40" customFormat="1" x14ac:dyDescent="0.2"/>
    <row r="3016" s="40" customFormat="1" x14ac:dyDescent="0.2"/>
    <row r="3017" s="40" customFormat="1" x14ac:dyDescent="0.2"/>
    <row r="3018" s="40" customFormat="1" x14ac:dyDescent="0.2"/>
    <row r="3019" s="40" customFormat="1" x14ac:dyDescent="0.2"/>
    <row r="3020" s="40" customFormat="1" x14ac:dyDescent="0.2"/>
    <row r="3021" s="40" customFormat="1" x14ac:dyDescent="0.2"/>
    <row r="3022" s="40" customFormat="1" x14ac:dyDescent="0.2"/>
    <row r="3023" s="40" customFormat="1" x14ac:dyDescent="0.2"/>
    <row r="3024" s="40" customFormat="1" x14ac:dyDescent="0.2"/>
    <row r="3025" s="40" customFormat="1" x14ac:dyDescent="0.2"/>
    <row r="3026" s="40" customFormat="1" x14ac:dyDescent="0.2"/>
    <row r="3027" s="40" customFormat="1" x14ac:dyDescent="0.2"/>
    <row r="3028" s="40" customFormat="1" x14ac:dyDescent="0.2"/>
    <row r="3029" s="40" customFormat="1" x14ac:dyDescent="0.2"/>
    <row r="3030" s="40" customFormat="1" x14ac:dyDescent="0.2"/>
    <row r="3031" s="40" customFormat="1" x14ac:dyDescent="0.2"/>
    <row r="3032" s="40" customFormat="1" x14ac:dyDescent="0.2"/>
    <row r="3033" s="40" customFormat="1" x14ac:dyDescent="0.2"/>
    <row r="3034" s="40" customFormat="1" x14ac:dyDescent="0.2"/>
    <row r="3035" s="40" customFormat="1" x14ac:dyDescent="0.2"/>
    <row r="3036" s="40" customFormat="1" x14ac:dyDescent="0.2"/>
    <row r="3037" s="40" customFormat="1" x14ac:dyDescent="0.2"/>
    <row r="3038" s="40" customFormat="1" x14ac:dyDescent="0.2"/>
    <row r="3039" s="40" customFormat="1" x14ac:dyDescent="0.2"/>
    <row r="3040" s="40" customFormat="1" x14ac:dyDescent="0.2"/>
    <row r="3041" s="40" customFormat="1" x14ac:dyDescent="0.2"/>
    <row r="3042" s="40" customFormat="1" x14ac:dyDescent="0.2"/>
    <row r="3043" s="40" customFormat="1" x14ac:dyDescent="0.2"/>
    <row r="3044" s="40" customFormat="1" x14ac:dyDescent="0.2"/>
    <row r="3045" s="40" customFormat="1" x14ac:dyDescent="0.2"/>
    <row r="3046" s="40" customFormat="1" x14ac:dyDescent="0.2"/>
    <row r="3047" s="40" customFormat="1" x14ac:dyDescent="0.2"/>
    <row r="3048" s="40" customFormat="1" x14ac:dyDescent="0.2"/>
    <row r="3049" s="40" customFormat="1" x14ac:dyDescent="0.2"/>
    <row r="3050" s="40" customFormat="1" x14ac:dyDescent="0.2"/>
    <row r="3051" s="40" customFormat="1" x14ac:dyDescent="0.2"/>
    <row r="3052" s="40" customFormat="1" x14ac:dyDescent="0.2"/>
    <row r="3053" s="40" customFormat="1" x14ac:dyDescent="0.2"/>
    <row r="3054" s="40" customFormat="1" x14ac:dyDescent="0.2"/>
    <row r="3055" s="40" customFormat="1" x14ac:dyDescent="0.2"/>
    <row r="3056" s="40" customFormat="1" x14ac:dyDescent="0.2"/>
    <row r="3057" s="40" customFormat="1" x14ac:dyDescent="0.2"/>
    <row r="3058" s="40" customFormat="1" x14ac:dyDescent="0.2"/>
    <row r="3059" s="40" customFormat="1" x14ac:dyDescent="0.2"/>
    <row r="3060" s="40" customFormat="1" x14ac:dyDescent="0.2"/>
    <row r="3061" s="40" customFormat="1" x14ac:dyDescent="0.2"/>
    <row r="3062" s="40" customFormat="1" x14ac:dyDescent="0.2"/>
    <row r="3063" s="40" customFormat="1" x14ac:dyDescent="0.2"/>
    <row r="3064" s="40" customFormat="1" x14ac:dyDescent="0.2"/>
    <row r="3065" s="40" customFormat="1" x14ac:dyDescent="0.2"/>
    <row r="3066" s="40" customFormat="1" x14ac:dyDescent="0.2"/>
    <row r="3067" s="40" customFormat="1" x14ac:dyDescent="0.2"/>
    <row r="3068" s="40" customFormat="1" x14ac:dyDescent="0.2"/>
    <row r="3069" s="40" customFormat="1" x14ac:dyDescent="0.2"/>
    <row r="3070" s="40" customFormat="1" x14ac:dyDescent="0.2"/>
    <row r="3071" s="40" customFormat="1" x14ac:dyDescent="0.2"/>
    <row r="3072" s="40" customFormat="1" x14ac:dyDescent="0.2"/>
    <row r="3073" s="40" customFormat="1" x14ac:dyDescent="0.2"/>
    <row r="3074" s="40" customFormat="1" x14ac:dyDescent="0.2"/>
    <row r="3075" s="40" customFormat="1" x14ac:dyDescent="0.2"/>
    <row r="3076" s="40" customFormat="1" x14ac:dyDescent="0.2"/>
    <row r="3077" s="40" customFormat="1" x14ac:dyDescent="0.2"/>
    <row r="3078" s="40" customFormat="1" x14ac:dyDescent="0.2"/>
    <row r="3079" s="40" customFormat="1" x14ac:dyDescent="0.2"/>
    <row r="3080" s="40" customFormat="1" x14ac:dyDescent="0.2"/>
    <row r="3081" s="40" customFormat="1" x14ac:dyDescent="0.2"/>
    <row r="3082" s="40" customFormat="1" x14ac:dyDescent="0.2"/>
    <row r="3083" s="40" customFormat="1" x14ac:dyDescent="0.2"/>
    <row r="3084" s="40" customFormat="1" x14ac:dyDescent="0.2"/>
    <row r="3085" s="40" customFormat="1" x14ac:dyDescent="0.2"/>
    <row r="3086" s="40" customFormat="1" x14ac:dyDescent="0.2"/>
    <row r="3087" s="40" customFormat="1" x14ac:dyDescent="0.2"/>
    <row r="3088" s="40" customFormat="1" x14ac:dyDescent="0.2"/>
    <row r="3089" s="40" customFormat="1" x14ac:dyDescent="0.2"/>
    <row r="3090" s="40" customFormat="1" x14ac:dyDescent="0.2"/>
    <row r="3091" s="40" customFormat="1" x14ac:dyDescent="0.2"/>
    <row r="3092" s="40" customFormat="1" x14ac:dyDescent="0.2"/>
    <row r="3093" s="40" customFormat="1" x14ac:dyDescent="0.2"/>
    <row r="3094" s="40" customFormat="1" x14ac:dyDescent="0.2"/>
    <row r="3095" s="40" customFormat="1" x14ac:dyDescent="0.2"/>
    <row r="3096" s="40" customFormat="1" x14ac:dyDescent="0.2"/>
    <row r="3097" s="40" customFormat="1" x14ac:dyDescent="0.2"/>
    <row r="3098" s="40" customFormat="1" x14ac:dyDescent="0.2"/>
    <row r="3099" s="40" customFormat="1" x14ac:dyDescent="0.2"/>
    <row r="3100" s="40" customFormat="1" x14ac:dyDescent="0.2"/>
    <row r="3101" s="40" customFormat="1" x14ac:dyDescent="0.2"/>
    <row r="3102" s="40" customFormat="1" x14ac:dyDescent="0.2"/>
    <row r="3103" s="40" customFormat="1" x14ac:dyDescent="0.2"/>
    <row r="3104" s="40" customFormat="1" x14ac:dyDescent="0.2"/>
    <row r="3105" s="40" customFormat="1" x14ac:dyDescent="0.2"/>
    <row r="3106" s="40" customFormat="1" x14ac:dyDescent="0.2"/>
    <row r="3107" s="40" customFormat="1" x14ac:dyDescent="0.2"/>
    <row r="3108" s="40" customFormat="1" x14ac:dyDescent="0.2"/>
    <row r="3109" s="40" customFormat="1" x14ac:dyDescent="0.2"/>
    <row r="3110" s="40" customFormat="1" x14ac:dyDescent="0.2"/>
    <row r="3111" s="40" customFormat="1" x14ac:dyDescent="0.2"/>
    <row r="3112" s="40" customFormat="1" x14ac:dyDescent="0.2"/>
    <row r="3113" s="40" customFormat="1" x14ac:dyDescent="0.2"/>
    <row r="3114" s="40" customFormat="1" x14ac:dyDescent="0.2"/>
    <row r="3115" s="40" customFormat="1" x14ac:dyDescent="0.2"/>
    <row r="3116" s="40" customFormat="1" x14ac:dyDescent="0.2"/>
    <row r="3117" s="40" customFormat="1" x14ac:dyDescent="0.2"/>
    <row r="3118" s="40" customFormat="1" x14ac:dyDescent="0.2"/>
    <row r="3119" s="40" customFormat="1" x14ac:dyDescent="0.2"/>
    <row r="3120" s="40" customFormat="1" x14ac:dyDescent="0.2"/>
    <row r="3121" s="40" customFormat="1" x14ac:dyDescent="0.2"/>
    <row r="3122" s="40" customFormat="1" x14ac:dyDescent="0.2"/>
    <row r="3123" s="40" customFormat="1" x14ac:dyDescent="0.2"/>
    <row r="3124" s="40" customFormat="1" x14ac:dyDescent="0.2"/>
    <row r="3125" s="40" customFormat="1" x14ac:dyDescent="0.2"/>
    <row r="3126" s="40" customFormat="1" x14ac:dyDescent="0.2"/>
    <row r="3127" s="40" customFormat="1" x14ac:dyDescent="0.2"/>
    <row r="3128" s="40" customFormat="1" x14ac:dyDescent="0.2"/>
    <row r="3129" s="40" customFormat="1" x14ac:dyDescent="0.2"/>
    <row r="3130" s="40" customFormat="1" x14ac:dyDescent="0.2"/>
    <row r="3131" s="40" customFormat="1" x14ac:dyDescent="0.2"/>
    <row r="3132" s="40" customFormat="1" x14ac:dyDescent="0.2"/>
    <row r="3133" s="40" customFormat="1" x14ac:dyDescent="0.2"/>
    <row r="3134" s="40" customFormat="1" x14ac:dyDescent="0.2"/>
    <row r="3135" s="40" customFormat="1" x14ac:dyDescent="0.2"/>
    <row r="3136" s="40" customFormat="1" x14ac:dyDescent="0.2"/>
    <row r="3137" s="40" customFormat="1" x14ac:dyDescent="0.2"/>
    <row r="3138" s="40" customFormat="1" x14ac:dyDescent="0.2"/>
    <row r="3139" s="40" customFormat="1" x14ac:dyDescent="0.2"/>
    <row r="3140" s="40" customFormat="1" x14ac:dyDescent="0.2"/>
    <row r="3141" s="40" customFormat="1" x14ac:dyDescent="0.2"/>
    <row r="3142" s="40" customFormat="1" x14ac:dyDescent="0.2"/>
    <row r="3143" s="40" customFormat="1" x14ac:dyDescent="0.2"/>
    <row r="3144" s="40" customFormat="1" x14ac:dyDescent="0.2"/>
    <row r="3145" s="40" customFormat="1" x14ac:dyDescent="0.2"/>
    <row r="3146" s="40" customFormat="1" x14ac:dyDescent="0.2"/>
    <row r="3147" s="40" customFormat="1" x14ac:dyDescent="0.2"/>
    <row r="3148" s="40" customFormat="1" x14ac:dyDescent="0.2"/>
    <row r="3149" s="40" customFormat="1" x14ac:dyDescent="0.2"/>
    <row r="3150" s="40" customFormat="1" x14ac:dyDescent="0.2"/>
    <row r="3151" s="40" customFormat="1" x14ac:dyDescent="0.2"/>
    <row r="3152" s="40" customFormat="1" x14ac:dyDescent="0.2"/>
    <row r="3153" s="40" customFormat="1" x14ac:dyDescent="0.2"/>
    <row r="3154" s="40" customFormat="1" x14ac:dyDescent="0.2"/>
    <row r="3155" s="40" customFormat="1" x14ac:dyDescent="0.2"/>
    <row r="3156" s="40" customFormat="1" x14ac:dyDescent="0.2"/>
    <row r="3157" s="40" customFormat="1" x14ac:dyDescent="0.2"/>
    <row r="3158" s="40" customFormat="1" x14ac:dyDescent="0.2"/>
    <row r="3159" s="40" customFormat="1" x14ac:dyDescent="0.2"/>
    <row r="3160" s="40" customFormat="1" x14ac:dyDescent="0.2"/>
    <row r="3161" s="40" customFormat="1" x14ac:dyDescent="0.2"/>
    <row r="3162" s="40" customFormat="1" x14ac:dyDescent="0.2"/>
    <row r="3163" s="40" customFormat="1" x14ac:dyDescent="0.2"/>
    <row r="3164" s="40" customFormat="1" x14ac:dyDescent="0.2"/>
    <row r="3165" s="40" customFormat="1" x14ac:dyDescent="0.2"/>
    <row r="3166" s="40" customFormat="1" x14ac:dyDescent="0.2"/>
    <row r="3167" s="40" customFormat="1" x14ac:dyDescent="0.2"/>
    <row r="3168" s="40" customFormat="1" x14ac:dyDescent="0.2"/>
    <row r="3169" s="40" customFormat="1" x14ac:dyDescent="0.2"/>
    <row r="3170" s="40" customFormat="1" x14ac:dyDescent="0.2"/>
    <row r="3171" s="40" customFormat="1" x14ac:dyDescent="0.2"/>
    <row r="3172" s="40" customFormat="1" x14ac:dyDescent="0.2"/>
    <row r="3173" s="40" customFormat="1" x14ac:dyDescent="0.2"/>
    <row r="3174" s="40" customFormat="1" x14ac:dyDescent="0.2"/>
    <row r="3175" s="40" customFormat="1" x14ac:dyDescent="0.2"/>
    <row r="3176" s="40" customFormat="1" x14ac:dyDescent="0.2"/>
    <row r="3177" s="40" customFormat="1" x14ac:dyDescent="0.2"/>
    <row r="3178" s="40" customFormat="1" x14ac:dyDescent="0.2"/>
    <row r="3179" s="40" customFormat="1" x14ac:dyDescent="0.2"/>
    <row r="3180" s="40" customFormat="1" x14ac:dyDescent="0.2"/>
    <row r="3181" s="40" customFormat="1" x14ac:dyDescent="0.2"/>
    <row r="3182" s="40" customFormat="1" x14ac:dyDescent="0.2"/>
    <row r="3183" s="40" customFormat="1" x14ac:dyDescent="0.2"/>
    <row r="3184" s="40" customFormat="1" x14ac:dyDescent="0.2"/>
    <row r="3185" s="40" customFormat="1" x14ac:dyDescent="0.2"/>
    <row r="3186" s="40" customFormat="1" x14ac:dyDescent="0.2"/>
    <row r="3187" s="40" customFormat="1" x14ac:dyDescent="0.2"/>
    <row r="3188" s="40" customFormat="1" x14ac:dyDescent="0.2"/>
    <row r="3189" s="40" customFormat="1" x14ac:dyDescent="0.2"/>
    <row r="3190" s="40" customFormat="1" x14ac:dyDescent="0.2"/>
    <row r="3191" s="40" customFormat="1" x14ac:dyDescent="0.2"/>
    <row r="3192" s="40" customFormat="1" x14ac:dyDescent="0.2"/>
    <row r="3193" s="40" customFormat="1" x14ac:dyDescent="0.2"/>
    <row r="3194" s="40" customFormat="1" x14ac:dyDescent="0.2"/>
    <row r="3195" s="40" customFormat="1" x14ac:dyDescent="0.2"/>
    <row r="3196" s="40" customFormat="1" x14ac:dyDescent="0.2"/>
    <row r="3197" s="40" customFormat="1" x14ac:dyDescent="0.2"/>
    <row r="3198" s="40" customFormat="1" x14ac:dyDescent="0.2"/>
    <row r="3199" s="40" customFormat="1" x14ac:dyDescent="0.2"/>
    <row r="3200" s="40" customFormat="1" x14ac:dyDescent="0.2"/>
    <row r="3201" s="40" customFormat="1" x14ac:dyDescent="0.2"/>
    <row r="3202" s="40" customFormat="1" x14ac:dyDescent="0.2"/>
    <row r="3203" s="40" customFormat="1" x14ac:dyDescent="0.2"/>
    <row r="3204" s="40" customFormat="1" x14ac:dyDescent="0.2"/>
    <row r="3205" s="40" customFormat="1" x14ac:dyDescent="0.2"/>
    <row r="3206" s="40" customFormat="1" x14ac:dyDescent="0.2"/>
    <row r="3207" s="40" customFormat="1" x14ac:dyDescent="0.2"/>
    <row r="3208" s="40" customFormat="1" x14ac:dyDescent="0.2"/>
    <row r="3209" s="40" customFormat="1" x14ac:dyDescent="0.2"/>
    <row r="3210" s="40" customFormat="1" x14ac:dyDescent="0.2"/>
    <row r="3211" s="40" customFormat="1" x14ac:dyDescent="0.2"/>
    <row r="3212" s="40" customFormat="1" x14ac:dyDescent="0.2"/>
    <row r="3213" s="40" customFormat="1" x14ac:dyDescent="0.2"/>
    <row r="3214" s="40" customFormat="1" x14ac:dyDescent="0.2"/>
    <row r="3215" s="40" customFormat="1" x14ac:dyDescent="0.2"/>
    <row r="3216" s="40" customFormat="1" x14ac:dyDescent="0.2"/>
    <row r="3217" s="40" customFormat="1" x14ac:dyDescent="0.2"/>
    <row r="3218" s="40" customFormat="1" x14ac:dyDescent="0.2"/>
    <row r="3219" s="40" customFormat="1" x14ac:dyDescent="0.2"/>
    <row r="3220" s="40" customFormat="1" x14ac:dyDescent="0.2"/>
    <row r="3221" s="40" customFormat="1" x14ac:dyDescent="0.2"/>
    <row r="3222" s="40" customFormat="1" x14ac:dyDescent="0.2"/>
    <row r="3223" s="40" customFormat="1" x14ac:dyDescent="0.2"/>
    <row r="3224" s="40" customFormat="1" x14ac:dyDescent="0.2"/>
    <row r="3225" s="40" customFormat="1" x14ac:dyDescent="0.2"/>
    <row r="3226" s="40" customFormat="1" x14ac:dyDescent="0.2"/>
    <row r="3227" s="40" customFormat="1" x14ac:dyDescent="0.2"/>
    <row r="3228" s="40" customFormat="1" x14ac:dyDescent="0.2"/>
    <row r="3229" s="40" customFormat="1" x14ac:dyDescent="0.2"/>
    <row r="3230" s="40" customFormat="1" x14ac:dyDescent="0.2"/>
    <row r="3231" s="40" customFormat="1" x14ac:dyDescent="0.2"/>
    <row r="3232" s="40" customFormat="1" x14ac:dyDescent="0.2"/>
    <row r="3233" s="40" customFormat="1" x14ac:dyDescent="0.2"/>
    <row r="3234" s="40" customFormat="1" x14ac:dyDescent="0.2"/>
    <row r="3235" s="40" customFormat="1" x14ac:dyDescent="0.2"/>
    <row r="3236" s="40" customFormat="1" x14ac:dyDescent="0.2"/>
    <row r="3237" s="40" customFormat="1" x14ac:dyDescent="0.2"/>
    <row r="3238" s="40" customFormat="1" x14ac:dyDescent="0.2"/>
    <row r="3239" s="40" customFormat="1" x14ac:dyDescent="0.2"/>
    <row r="3240" s="40" customFormat="1" x14ac:dyDescent="0.2"/>
    <row r="3241" s="40" customFormat="1" x14ac:dyDescent="0.2"/>
    <row r="3242" s="40" customFormat="1" x14ac:dyDescent="0.2"/>
    <row r="3243" s="40" customFormat="1" x14ac:dyDescent="0.2"/>
    <row r="3244" s="40" customFormat="1" x14ac:dyDescent="0.2"/>
    <row r="3245" s="40" customFormat="1" x14ac:dyDescent="0.2"/>
    <row r="3246" s="40" customFormat="1" x14ac:dyDescent="0.2"/>
    <row r="3247" s="40" customFormat="1" x14ac:dyDescent="0.2"/>
    <row r="3248" s="40" customFormat="1" x14ac:dyDescent="0.2"/>
    <row r="3249" s="40" customFormat="1" x14ac:dyDescent="0.2"/>
    <row r="3250" s="40" customFormat="1" x14ac:dyDescent="0.2"/>
    <row r="3251" s="40" customFormat="1" x14ac:dyDescent="0.2"/>
    <row r="3252" s="40" customFormat="1" x14ac:dyDescent="0.2"/>
    <row r="3253" s="40" customFormat="1" x14ac:dyDescent="0.2"/>
    <row r="3254" s="40" customFormat="1" x14ac:dyDescent="0.2"/>
    <row r="3255" s="40" customFormat="1" x14ac:dyDescent="0.2"/>
    <row r="3256" s="40" customFormat="1" x14ac:dyDescent="0.2"/>
    <row r="3257" s="40" customFormat="1" x14ac:dyDescent="0.2"/>
    <row r="3258" s="40" customFormat="1" x14ac:dyDescent="0.2"/>
    <row r="3259" s="40" customFormat="1" x14ac:dyDescent="0.2"/>
    <row r="3260" s="40" customFormat="1" x14ac:dyDescent="0.2"/>
    <row r="3261" s="40" customFormat="1" x14ac:dyDescent="0.2"/>
    <row r="3262" s="40" customFormat="1" x14ac:dyDescent="0.2"/>
    <row r="3263" s="40" customFormat="1" x14ac:dyDescent="0.2"/>
    <row r="3264" s="40" customFormat="1" x14ac:dyDescent="0.2"/>
    <row r="3265" s="40" customFormat="1" x14ac:dyDescent="0.2"/>
    <row r="3266" s="40" customFormat="1" x14ac:dyDescent="0.2"/>
    <row r="3267" s="40" customFormat="1" x14ac:dyDescent="0.2"/>
    <row r="3268" s="40" customFormat="1" x14ac:dyDescent="0.2"/>
    <row r="3269" s="40" customFormat="1" x14ac:dyDescent="0.2"/>
    <row r="3270" s="40" customFormat="1" x14ac:dyDescent="0.2"/>
    <row r="3271" s="40" customFormat="1" x14ac:dyDescent="0.2"/>
    <row r="3272" s="40" customFormat="1" x14ac:dyDescent="0.2"/>
    <row r="3273" s="40" customFormat="1" x14ac:dyDescent="0.2"/>
    <row r="3274" s="40" customFormat="1" x14ac:dyDescent="0.2"/>
    <row r="3275" s="40" customFormat="1" x14ac:dyDescent="0.2"/>
    <row r="3276" s="40" customFormat="1" x14ac:dyDescent="0.2"/>
    <row r="3277" s="40" customFormat="1" x14ac:dyDescent="0.2"/>
    <row r="3278" s="40" customFormat="1" x14ac:dyDescent="0.2"/>
    <row r="3279" s="40" customFormat="1" x14ac:dyDescent="0.2"/>
    <row r="3280" s="40" customFormat="1" x14ac:dyDescent="0.2"/>
    <row r="3281" s="40" customFormat="1" x14ac:dyDescent="0.2"/>
    <row r="3282" s="40" customFormat="1" x14ac:dyDescent="0.2"/>
    <row r="3283" s="40" customFormat="1" x14ac:dyDescent="0.2"/>
    <row r="3284" s="40" customFormat="1" x14ac:dyDescent="0.2"/>
    <row r="3285" s="40" customFormat="1" x14ac:dyDescent="0.2"/>
    <row r="3286" s="40" customFormat="1" x14ac:dyDescent="0.2"/>
    <row r="3287" s="40" customFormat="1" x14ac:dyDescent="0.2"/>
    <row r="3288" s="40" customFormat="1" x14ac:dyDescent="0.2"/>
    <row r="3289" s="40" customFormat="1" x14ac:dyDescent="0.2"/>
    <row r="3290" s="40" customFormat="1" x14ac:dyDescent="0.2"/>
    <row r="3291" s="40" customFormat="1" x14ac:dyDescent="0.2"/>
    <row r="3292" s="40" customFormat="1" x14ac:dyDescent="0.2"/>
    <row r="3293" s="40" customFormat="1" x14ac:dyDescent="0.2"/>
    <row r="3294" s="40" customFormat="1" x14ac:dyDescent="0.2"/>
    <row r="3295" s="40" customFormat="1" x14ac:dyDescent="0.2"/>
    <row r="3296" s="40" customFormat="1" x14ac:dyDescent="0.2"/>
    <row r="3297" s="40" customFormat="1" x14ac:dyDescent="0.2"/>
    <row r="3298" s="40" customFormat="1" x14ac:dyDescent="0.2"/>
    <row r="3299" s="40" customFormat="1" x14ac:dyDescent="0.2"/>
    <row r="3300" s="40" customFormat="1" x14ac:dyDescent="0.2"/>
    <row r="3301" s="40" customFormat="1" x14ac:dyDescent="0.2"/>
    <row r="3302" s="40" customFormat="1" x14ac:dyDescent="0.2"/>
    <row r="3303" s="40" customFormat="1" x14ac:dyDescent="0.2"/>
    <row r="3304" s="40" customFormat="1" x14ac:dyDescent="0.2"/>
    <row r="3305" s="40" customFormat="1" x14ac:dyDescent="0.2"/>
    <row r="3306" s="40" customFormat="1" x14ac:dyDescent="0.2"/>
    <row r="3307" s="40" customFormat="1" x14ac:dyDescent="0.2"/>
    <row r="3308" s="40" customFormat="1" x14ac:dyDescent="0.2"/>
    <row r="3309" s="40" customFormat="1" x14ac:dyDescent="0.2"/>
    <row r="3310" s="40" customFormat="1" x14ac:dyDescent="0.2"/>
    <row r="3311" s="40" customFormat="1" x14ac:dyDescent="0.2"/>
    <row r="3312" s="40" customFormat="1" x14ac:dyDescent="0.2"/>
    <row r="3313" s="40" customFormat="1" x14ac:dyDescent="0.2"/>
    <row r="3314" s="40" customFormat="1" x14ac:dyDescent="0.2"/>
    <row r="3315" s="40" customFormat="1" x14ac:dyDescent="0.2"/>
    <row r="3316" s="40" customFormat="1" x14ac:dyDescent="0.2"/>
    <row r="3317" s="40" customFormat="1" x14ac:dyDescent="0.2"/>
    <row r="3318" s="40" customFormat="1" x14ac:dyDescent="0.2"/>
    <row r="3319" s="40" customFormat="1" x14ac:dyDescent="0.2"/>
    <row r="3320" s="40" customFormat="1" x14ac:dyDescent="0.2"/>
    <row r="3321" s="40" customFormat="1" x14ac:dyDescent="0.2"/>
    <row r="3322" s="40" customFormat="1" x14ac:dyDescent="0.2"/>
    <row r="3323" s="40" customFormat="1" x14ac:dyDescent="0.2"/>
    <row r="3324" s="40" customFormat="1" x14ac:dyDescent="0.2"/>
    <row r="3325" s="40" customFormat="1" x14ac:dyDescent="0.2"/>
    <row r="3326" s="40" customFormat="1" x14ac:dyDescent="0.2"/>
    <row r="3327" s="40" customFormat="1" x14ac:dyDescent="0.2"/>
    <row r="3328" s="40" customFormat="1" x14ac:dyDescent="0.2"/>
    <row r="3329" s="40" customFormat="1" x14ac:dyDescent="0.2"/>
    <row r="3330" s="40" customFormat="1" x14ac:dyDescent="0.2"/>
    <row r="3331" s="40" customFormat="1" x14ac:dyDescent="0.2"/>
    <row r="3332" s="40" customFormat="1" x14ac:dyDescent="0.2"/>
    <row r="3333" s="40" customFormat="1" x14ac:dyDescent="0.2"/>
    <row r="3334" s="40" customFormat="1" x14ac:dyDescent="0.2"/>
    <row r="3335" s="40" customFormat="1" x14ac:dyDescent="0.2"/>
    <row r="3336" s="40" customFormat="1" x14ac:dyDescent="0.2"/>
    <row r="3337" s="40" customFormat="1" x14ac:dyDescent="0.2"/>
    <row r="3338" s="40" customFormat="1" x14ac:dyDescent="0.2"/>
    <row r="3339" s="40" customFormat="1" x14ac:dyDescent="0.2"/>
    <row r="3340" s="40" customFormat="1" x14ac:dyDescent="0.2"/>
    <row r="3341" s="40" customFormat="1" x14ac:dyDescent="0.2"/>
    <row r="3342" s="40" customFormat="1" x14ac:dyDescent="0.2"/>
    <row r="3343" s="40" customFormat="1" x14ac:dyDescent="0.2"/>
    <row r="3344" s="40" customFormat="1" x14ac:dyDescent="0.2"/>
    <row r="3345" s="40" customFormat="1" x14ac:dyDescent="0.2"/>
    <row r="3346" s="40" customFormat="1" x14ac:dyDescent="0.2"/>
    <row r="3347" s="40" customFormat="1" x14ac:dyDescent="0.2"/>
    <row r="3348" s="40" customFormat="1" x14ac:dyDescent="0.2"/>
    <row r="3349" s="40" customFormat="1" x14ac:dyDescent="0.2"/>
    <row r="3350" s="40" customFormat="1" x14ac:dyDescent="0.2"/>
    <row r="3351" s="40" customFormat="1" x14ac:dyDescent="0.2"/>
    <row r="3352" s="40" customFormat="1" x14ac:dyDescent="0.2"/>
    <row r="3353" s="40" customFormat="1" x14ac:dyDescent="0.2"/>
    <row r="3354" s="40" customFormat="1" x14ac:dyDescent="0.2"/>
    <row r="3355" s="40" customFormat="1" x14ac:dyDescent="0.2"/>
    <row r="3356" s="40" customFormat="1" x14ac:dyDescent="0.2"/>
    <row r="3357" s="40" customFormat="1" x14ac:dyDescent="0.2"/>
    <row r="3358" s="40" customFormat="1" x14ac:dyDescent="0.2"/>
    <row r="3359" s="40" customFormat="1" x14ac:dyDescent="0.2"/>
    <row r="3360" s="40" customFormat="1" x14ac:dyDescent="0.2"/>
    <row r="3361" s="40" customFormat="1" x14ac:dyDescent="0.2"/>
    <row r="3362" s="40" customFormat="1" x14ac:dyDescent="0.2"/>
    <row r="3363" s="40" customFormat="1" x14ac:dyDescent="0.2"/>
    <row r="3364" s="40" customFormat="1" x14ac:dyDescent="0.2"/>
    <row r="3365" s="40" customFormat="1" x14ac:dyDescent="0.2"/>
    <row r="3366" s="40" customFormat="1" x14ac:dyDescent="0.2"/>
    <row r="3367" s="40" customFormat="1" x14ac:dyDescent="0.2"/>
    <row r="3368" s="40" customFormat="1" x14ac:dyDescent="0.2"/>
    <row r="3369" s="40" customFormat="1" x14ac:dyDescent="0.2"/>
    <row r="3370" s="40" customFormat="1" x14ac:dyDescent="0.2"/>
    <row r="3371" s="40" customFormat="1" x14ac:dyDescent="0.2"/>
    <row r="3372" s="40" customFormat="1" x14ac:dyDescent="0.2"/>
    <row r="3373" s="40" customFormat="1" x14ac:dyDescent="0.2"/>
    <row r="3374" s="40" customFormat="1" x14ac:dyDescent="0.2"/>
    <row r="3375" s="40" customFormat="1" x14ac:dyDescent="0.2"/>
    <row r="3376" s="40" customFormat="1" x14ac:dyDescent="0.2"/>
    <row r="3377" s="40" customFormat="1" x14ac:dyDescent="0.2"/>
    <row r="3378" s="40" customFormat="1" x14ac:dyDescent="0.2"/>
    <row r="3379" s="40" customFormat="1" x14ac:dyDescent="0.2"/>
    <row r="3380" s="40" customFormat="1" x14ac:dyDescent="0.2"/>
    <row r="3381" s="40" customFormat="1" x14ac:dyDescent="0.2"/>
    <row r="3382" s="40" customFormat="1" x14ac:dyDescent="0.2"/>
    <row r="3383" s="40" customFormat="1" x14ac:dyDescent="0.2"/>
    <row r="3384" s="40" customFormat="1" x14ac:dyDescent="0.2"/>
    <row r="3385" s="40" customFormat="1" x14ac:dyDescent="0.2"/>
    <row r="3386" s="40" customFormat="1" x14ac:dyDescent="0.2"/>
    <row r="3387" s="40" customFormat="1" x14ac:dyDescent="0.2"/>
    <row r="3388" s="40" customFormat="1" x14ac:dyDescent="0.2"/>
    <row r="3389" s="40" customFormat="1" x14ac:dyDescent="0.2"/>
    <row r="3390" s="40" customFormat="1" x14ac:dyDescent="0.2"/>
    <row r="3391" s="40" customFormat="1" x14ac:dyDescent="0.2"/>
    <row r="3392" s="40" customFormat="1" x14ac:dyDescent="0.2"/>
    <row r="3393" s="40" customFormat="1" x14ac:dyDescent="0.2"/>
    <row r="3394" s="40" customFormat="1" x14ac:dyDescent="0.2"/>
    <row r="3395" s="40" customFormat="1" x14ac:dyDescent="0.2"/>
    <row r="3396" s="40" customFormat="1" x14ac:dyDescent="0.2"/>
    <row r="3397" s="40" customFormat="1" x14ac:dyDescent="0.2"/>
    <row r="3398" s="40" customFormat="1" x14ac:dyDescent="0.2"/>
    <row r="3399" s="40" customFormat="1" x14ac:dyDescent="0.2"/>
    <row r="3400" s="40" customFormat="1" x14ac:dyDescent="0.2"/>
    <row r="3401" s="40" customFormat="1" x14ac:dyDescent="0.2"/>
    <row r="3402" s="40" customFormat="1" x14ac:dyDescent="0.2"/>
    <row r="3403" s="40" customFormat="1" x14ac:dyDescent="0.2"/>
    <row r="3404" s="40" customFormat="1" x14ac:dyDescent="0.2"/>
    <row r="3405" s="40" customFormat="1" x14ac:dyDescent="0.2"/>
    <row r="3406" s="40" customFormat="1" x14ac:dyDescent="0.2"/>
    <row r="3407" s="40" customFormat="1" x14ac:dyDescent="0.2"/>
    <row r="3408" s="40" customFormat="1" x14ac:dyDescent="0.2"/>
    <row r="3409" s="40" customFormat="1" x14ac:dyDescent="0.2"/>
    <row r="3410" s="40" customFormat="1" x14ac:dyDescent="0.2"/>
    <row r="3411" s="40" customFormat="1" x14ac:dyDescent="0.2"/>
    <row r="3412" s="40" customFormat="1" x14ac:dyDescent="0.2"/>
    <row r="3413" s="40" customFormat="1" x14ac:dyDescent="0.2"/>
    <row r="3414" s="40" customFormat="1" x14ac:dyDescent="0.2"/>
    <row r="3415" s="40" customFormat="1" x14ac:dyDescent="0.2"/>
    <row r="3416" s="40" customFormat="1" x14ac:dyDescent="0.2"/>
    <row r="3417" s="40" customFormat="1" x14ac:dyDescent="0.2"/>
    <row r="3418" s="40" customFormat="1" x14ac:dyDescent="0.2"/>
    <row r="3419" s="40" customFormat="1" x14ac:dyDescent="0.2"/>
    <row r="3420" s="40" customFormat="1" x14ac:dyDescent="0.2"/>
    <row r="3421" s="40" customFormat="1" x14ac:dyDescent="0.2"/>
    <row r="3422" s="40" customFormat="1" x14ac:dyDescent="0.2"/>
    <row r="3423" s="40" customFormat="1" x14ac:dyDescent="0.2"/>
    <row r="3424" s="40" customFormat="1" x14ac:dyDescent="0.2"/>
    <row r="3425" s="40" customFormat="1" x14ac:dyDescent="0.2"/>
    <row r="3426" s="40" customFormat="1" x14ac:dyDescent="0.2"/>
    <row r="3427" s="40" customFormat="1" x14ac:dyDescent="0.2"/>
    <row r="3428" s="40" customFormat="1" x14ac:dyDescent="0.2"/>
    <row r="3429" s="40" customFormat="1" x14ac:dyDescent="0.2"/>
    <row r="3430" s="40" customFormat="1" x14ac:dyDescent="0.2"/>
    <row r="3431" s="40" customFormat="1" x14ac:dyDescent="0.2"/>
    <row r="3432" s="40" customFormat="1" x14ac:dyDescent="0.2"/>
    <row r="3433" s="40" customFormat="1" x14ac:dyDescent="0.2"/>
    <row r="3434" s="40" customFormat="1" x14ac:dyDescent="0.2"/>
    <row r="3435" s="40" customFormat="1" x14ac:dyDescent="0.2"/>
    <row r="3436" s="40" customFormat="1" x14ac:dyDescent="0.2"/>
    <row r="3437" s="40" customFormat="1" x14ac:dyDescent="0.2"/>
    <row r="3438" s="40" customFormat="1" x14ac:dyDescent="0.2"/>
    <row r="3439" s="40" customFormat="1" x14ac:dyDescent="0.2"/>
    <row r="3440" s="40" customFormat="1" x14ac:dyDescent="0.2"/>
    <row r="3441" s="40" customFormat="1" x14ac:dyDescent="0.2"/>
    <row r="3442" s="40" customFormat="1" x14ac:dyDescent="0.2"/>
    <row r="3443" s="40" customFormat="1" x14ac:dyDescent="0.2"/>
    <row r="3444" s="40" customFormat="1" x14ac:dyDescent="0.2"/>
    <row r="3445" s="40" customFormat="1" x14ac:dyDescent="0.2"/>
    <row r="3446" s="40" customFormat="1" x14ac:dyDescent="0.2"/>
    <row r="3447" s="40" customFormat="1" x14ac:dyDescent="0.2"/>
    <row r="3448" s="40" customFormat="1" x14ac:dyDescent="0.2"/>
    <row r="3449" s="40" customFormat="1" x14ac:dyDescent="0.2"/>
    <row r="3450" s="40" customFormat="1" x14ac:dyDescent="0.2"/>
    <row r="3451" s="40" customFormat="1" x14ac:dyDescent="0.2"/>
    <row r="3452" s="40" customFormat="1" x14ac:dyDescent="0.2"/>
    <row r="3453" s="40" customFormat="1" x14ac:dyDescent="0.2"/>
    <row r="3454" s="40" customFormat="1" x14ac:dyDescent="0.2"/>
    <row r="3455" s="40" customFormat="1" x14ac:dyDescent="0.2"/>
    <row r="3456" s="40" customFormat="1" x14ac:dyDescent="0.2"/>
    <row r="3457" s="40" customFormat="1" x14ac:dyDescent="0.2"/>
    <row r="3458" s="40" customFormat="1" x14ac:dyDescent="0.2"/>
    <row r="3459" s="40" customFormat="1" x14ac:dyDescent="0.2"/>
    <row r="3460" s="40" customFormat="1" x14ac:dyDescent="0.2"/>
    <row r="3461" s="40" customFormat="1" x14ac:dyDescent="0.2"/>
    <row r="3462" s="40" customFormat="1" x14ac:dyDescent="0.2"/>
    <row r="3463" s="40" customFormat="1" x14ac:dyDescent="0.2"/>
    <row r="3464" s="40" customFormat="1" x14ac:dyDescent="0.2"/>
    <row r="3465" s="40" customFormat="1" x14ac:dyDescent="0.2"/>
    <row r="3466" s="40" customFormat="1" x14ac:dyDescent="0.2"/>
    <row r="3467" s="40" customFormat="1" x14ac:dyDescent="0.2"/>
    <row r="3468" s="40" customFormat="1" x14ac:dyDescent="0.2"/>
    <row r="3469" s="40" customFormat="1" x14ac:dyDescent="0.2"/>
    <row r="3470" s="40" customFormat="1" x14ac:dyDescent="0.2"/>
    <row r="3471" s="40" customFormat="1" x14ac:dyDescent="0.2"/>
    <row r="3472" s="40" customFormat="1" x14ac:dyDescent="0.2"/>
    <row r="3473" s="40" customFormat="1" x14ac:dyDescent="0.2"/>
    <row r="3474" s="40" customFormat="1" x14ac:dyDescent="0.2"/>
    <row r="3475" s="40" customFormat="1" x14ac:dyDescent="0.2"/>
    <row r="3476" s="40" customFormat="1" x14ac:dyDescent="0.2"/>
    <row r="3477" s="40" customFormat="1" x14ac:dyDescent="0.2"/>
    <row r="3478" s="40" customFormat="1" x14ac:dyDescent="0.2"/>
    <row r="3479" s="40" customFormat="1" x14ac:dyDescent="0.2"/>
    <row r="3480" s="40" customFormat="1" x14ac:dyDescent="0.2"/>
    <row r="3481" s="40" customFormat="1" x14ac:dyDescent="0.2"/>
    <row r="3482" s="40" customFormat="1" x14ac:dyDescent="0.2"/>
    <row r="3483" s="40" customFormat="1" x14ac:dyDescent="0.2"/>
    <row r="3484" s="40" customFormat="1" x14ac:dyDescent="0.2"/>
    <row r="3485" s="40" customFormat="1" x14ac:dyDescent="0.2"/>
    <row r="3486" s="40" customFormat="1" x14ac:dyDescent="0.2"/>
    <row r="3487" s="40" customFormat="1" x14ac:dyDescent="0.2"/>
    <row r="3488" s="40" customFormat="1" x14ac:dyDescent="0.2"/>
    <row r="3489" s="40" customFormat="1" x14ac:dyDescent="0.2"/>
    <row r="3490" s="40" customFormat="1" x14ac:dyDescent="0.2"/>
    <row r="3491" s="40" customFormat="1" x14ac:dyDescent="0.2"/>
    <row r="3492" s="40" customFormat="1" x14ac:dyDescent="0.2"/>
    <row r="3493" s="40" customFormat="1" x14ac:dyDescent="0.2"/>
    <row r="3494" s="40" customFormat="1" x14ac:dyDescent="0.2"/>
    <row r="3495" s="40" customFormat="1" x14ac:dyDescent="0.2"/>
    <row r="3496" s="40" customFormat="1" x14ac:dyDescent="0.2"/>
    <row r="3497" s="40" customFormat="1" x14ac:dyDescent="0.2"/>
    <row r="3498" s="40" customFormat="1" x14ac:dyDescent="0.2"/>
    <row r="3499" s="40" customFormat="1" x14ac:dyDescent="0.2"/>
    <row r="3500" s="40" customFormat="1" x14ac:dyDescent="0.2"/>
    <row r="3501" s="40" customFormat="1" x14ac:dyDescent="0.2"/>
    <row r="3502" s="40" customFormat="1" x14ac:dyDescent="0.2"/>
    <row r="3503" s="40" customFormat="1" x14ac:dyDescent="0.2"/>
    <row r="3504" s="40" customFormat="1" x14ac:dyDescent="0.2"/>
    <row r="3505" s="40" customFormat="1" x14ac:dyDescent="0.2"/>
    <row r="3506" s="40" customFormat="1" x14ac:dyDescent="0.2"/>
    <row r="3507" s="40" customFormat="1" x14ac:dyDescent="0.2"/>
    <row r="3508" s="40" customFormat="1" x14ac:dyDescent="0.2"/>
    <row r="3509" s="40" customFormat="1" x14ac:dyDescent="0.2"/>
    <row r="3510" s="40" customFormat="1" x14ac:dyDescent="0.2"/>
    <row r="3511" s="40" customFormat="1" x14ac:dyDescent="0.2"/>
    <row r="3512" s="40" customFormat="1" x14ac:dyDescent="0.2"/>
    <row r="3513" s="40" customFormat="1" x14ac:dyDescent="0.2"/>
    <row r="3514" s="40" customFormat="1" x14ac:dyDescent="0.2"/>
    <row r="3515" s="40" customFormat="1" x14ac:dyDescent="0.2"/>
    <row r="3516" s="40" customFormat="1" x14ac:dyDescent="0.2"/>
    <row r="3517" s="40" customFormat="1" x14ac:dyDescent="0.2"/>
    <row r="3518" s="40" customFormat="1" x14ac:dyDescent="0.2"/>
    <row r="3519" s="40" customFormat="1" x14ac:dyDescent="0.2"/>
    <row r="3520" s="40" customFormat="1" x14ac:dyDescent="0.2"/>
    <row r="3521" s="40" customFormat="1" x14ac:dyDescent="0.2"/>
    <row r="3522" s="40" customFormat="1" x14ac:dyDescent="0.2"/>
    <row r="3523" s="40" customFormat="1" x14ac:dyDescent="0.2"/>
    <row r="3524" s="40" customFormat="1" x14ac:dyDescent="0.2"/>
    <row r="3525" s="40" customFormat="1" x14ac:dyDescent="0.2"/>
    <row r="3526" s="40" customFormat="1" x14ac:dyDescent="0.2"/>
    <row r="3527" s="40" customFormat="1" x14ac:dyDescent="0.2"/>
    <row r="3528" s="40" customFormat="1" x14ac:dyDescent="0.2"/>
    <row r="3529" s="40" customFormat="1" x14ac:dyDescent="0.2"/>
    <row r="3530" s="40" customFormat="1" x14ac:dyDescent="0.2"/>
    <row r="3531" s="40" customFormat="1" x14ac:dyDescent="0.2"/>
    <row r="3532" s="40" customFormat="1" x14ac:dyDescent="0.2"/>
    <row r="3533" s="40" customFormat="1" x14ac:dyDescent="0.2"/>
    <row r="3534" s="40" customFormat="1" x14ac:dyDescent="0.2"/>
    <row r="3535" s="40" customFormat="1" x14ac:dyDescent="0.2"/>
    <row r="3536" s="40" customFormat="1" x14ac:dyDescent="0.2"/>
    <row r="3537" s="40" customFormat="1" x14ac:dyDescent="0.2"/>
    <row r="3538" s="40" customFormat="1" x14ac:dyDescent="0.2"/>
    <row r="3539" s="40" customFormat="1" x14ac:dyDescent="0.2"/>
    <row r="3540" s="40" customFormat="1" x14ac:dyDescent="0.2"/>
    <row r="3541" s="40" customFormat="1" x14ac:dyDescent="0.2"/>
    <row r="3542" s="40" customFormat="1" x14ac:dyDescent="0.2"/>
    <row r="3543" s="40" customFormat="1" x14ac:dyDescent="0.2"/>
    <row r="3544" s="40" customFormat="1" x14ac:dyDescent="0.2"/>
    <row r="3545" s="40" customFormat="1" x14ac:dyDescent="0.2"/>
    <row r="3546" s="40" customFormat="1" x14ac:dyDescent="0.2"/>
    <row r="3547" s="40" customFormat="1" x14ac:dyDescent="0.2"/>
    <row r="3548" s="40" customFormat="1" x14ac:dyDescent="0.2"/>
    <row r="3549" s="40" customFormat="1" x14ac:dyDescent="0.2"/>
    <row r="3550" s="40" customFormat="1" x14ac:dyDescent="0.2"/>
    <row r="3551" s="40" customFormat="1" x14ac:dyDescent="0.2"/>
    <row r="3552" s="40" customFormat="1" x14ac:dyDescent="0.2"/>
    <row r="3553" s="40" customFormat="1" x14ac:dyDescent="0.2"/>
    <row r="3554" s="40" customFormat="1" x14ac:dyDescent="0.2"/>
    <row r="3555" s="40" customFormat="1" x14ac:dyDescent="0.2"/>
    <row r="3556" s="40" customFormat="1" x14ac:dyDescent="0.2"/>
    <row r="3557" s="40" customFormat="1" x14ac:dyDescent="0.2"/>
    <row r="3558" s="40" customFormat="1" x14ac:dyDescent="0.2"/>
    <row r="3559" s="40" customFormat="1" x14ac:dyDescent="0.2"/>
    <row r="3560" s="40" customFormat="1" x14ac:dyDescent="0.2"/>
    <row r="3561" s="40" customFormat="1" x14ac:dyDescent="0.2"/>
    <row r="3562" s="40" customFormat="1" x14ac:dyDescent="0.2"/>
    <row r="3563" s="40" customFormat="1" x14ac:dyDescent="0.2"/>
    <row r="3564" s="40" customFormat="1" x14ac:dyDescent="0.2"/>
    <row r="3565" s="40" customFormat="1" x14ac:dyDescent="0.2"/>
    <row r="3566" s="40" customFormat="1" x14ac:dyDescent="0.2"/>
    <row r="3567" s="40" customFormat="1" x14ac:dyDescent="0.2"/>
    <row r="3568" s="40" customFormat="1" x14ac:dyDescent="0.2"/>
    <row r="3569" s="40" customFormat="1" x14ac:dyDescent="0.2"/>
    <row r="3570" s="40" customFormat="1" x14ac:dyDescent="0.2"/>
    <row r="3571" s="40" customFormat="1" x14ac:dyDescent="0.2"/>
    <row r="3572" s="40" customFormat="1" x14ac:dyDescent="0.2"/>
    <row r="3573" s="40" customFormat="1" x14ac:dyDescent="0.2"/>
    <row r="3574" s="40" customFormat="1" x14ac:dyDescent="0.2"/>
    <row r="3575" s="40" customFormat="1" x14ac:dyDescent="0.2"/>
    <row r="3576" s="40" customFormat="1" x14ac:dyDescent="0.2"/>
    <row r="3577" s="40" customFormat="1" x14ac:dyDescent="0.2"/>
    <row r="3578" s="40" customFormat="1" x14ac:dyDescent="0.2"/>
    <row r="3579" s="40" customFormat="1" x14ac:dyDescent="0.2"/>
    <row r="3580" s="40" customFormat="1" x14ac:dyDescent="0.2"/>
    <row r="3581" s="40" customFormat="1" x14ac:dyDescent="0.2"/>
    <row r="3582" s="40" customFormat="1" x14ac:dyDescent="0.2"/>
    <row r="3583" s="40" customFormat="1" x14ac:dyDescent="0.2"/>
    <row r="3584" s="40" customFormat="1" x14ac:dyDescent="0.2"/>
    <row r="3585" s="40" customFormat="1" x14ac:dyDescent="0.2"/>
    <row r="3586" s="40" customFormat="1" x14ac:dyDescent="0.2"/>
    <row r="3587" s="40" customFormat="1" x14ac:dyDescent="0.2"/>
    <row r="3588" s="40" customFormat="1" x14ac:dyDescent="0.2"/>
    <row r="3589" s="40" customFormat="1" x14ac:dyDescent="0.2"/>
    <row r="3590" s="40" customFormat="1" x14ac:dyDescent="0.2"/>
    <row r="3591" s="40" customFormat="1" x14ac:dyDescent="0.2"/>
    <row r="3592" s="40" customFormat="1" x14ac:dyDescent="0.2"/>
    <row r="3593" s="40" customFormat="1" x14ac:dyDescent="0.2"/>
    <row r="3594" s="40" customFormat="1" x14ac:dyDescent="0.2"/>
    <row r="3595" s="40" customFormat="1" x14ac:dyDescent="0.2"/>
    <row r="3596" s="40" customFormat="1" x14ac:dyDescent="0.2"/>
    <row r="3597" s="40" customFormat="1" x14ac:dyDescent="0.2"/>
    <row r="3598" s="40" customFormat="1" x14ac:dyDescent="0.2"/>
    <row r="3599" s="40" customFormat="1" x14ac:dyDescent="0.2"/>
    <row r="3600" s="40" customFormat="1" x14ac:dyDescent="0.2"/>
    <row r="3601" s="40" customFormat="1" x14ac:dyDescent="0.2"/>
    <row r="3602" s="40" customFormat="1" x14ac:dyDescent="0.2"/>
    <row r="3603" s="40" customFormat="1" x14ac:dyDescent="0.2"/>
    <row r="3604" s="40" customFormat="1" x14ac:dyDescent="0.2"/>
    <row r="3605" s="40" customFormat="1" x14ac:dyDescent="0.2"/>
    <row r="3606" s="40" customFormat="1" x14ac:dyDescent="0.2"/>
    <row r="3607" s="40" customFormat="1" x14ac:dyDescent="0.2"/>
    <row r="3608" s="40" customFormat="1" x14ac:dyDescent="0.2"/>
    <row r="3609" s="40" customFormat="1" x14ac:dyDescent="0.2"/>
    <row r="3610" s="40" customFormat="1" x14ac:dyDescent="0.2"/>
    <row r="3611" s="40" customFormat="1" x14ac:dyDescent="0.2"/>
    <row r="3612" s="40" customFormat="1" x14ac:dyDescent="0.2"/>
    <row r="3613" s="40" customFormat="1" x14ac:dyDescent="0.2"/>
    <row r="3614" s="40" customFormat="1" x14ac:dyDescent="0.2"/>
    <row r="3615" s="40" customFormat="1" x14ac:dyDescent="0.2"/>
    <row r="3616" s="40" customFormat="1" x14ac:dyDescent="0.2"/>
    <row r="3617" s="40" customFormat="1" x14ac:dyDescent="0.2"/>
    <row r="3618" s="40" customFormat="1" x14ac:dyDescent="0.2"/>
    <row r="3619" s="40" customFormat="1" x14ac:dyDescent="0.2"/>
    <row r="3620" s="40" customFormat="1" x14ac:dyDescent="0.2"/>
    <row r="3621" s="40" customFormat="1" x14ac:dyDescent="0.2"/>
    <row r="3622" s="40" customFormat="1" x14ac:dyDescent="0.2"/>
    <row r="3623" s="40" customFormat="1" x14ac:dyDescent="0.2"/>
    <row r="3624" s="40" customFormat="1" x14ac:dyDescent="0.2"/>
    <row r="3625" s="40" customFormat="1" x14ac:dyDescent="0.2"/>
    <row r="3626" s="40" customFormat="1" x14ac:dyDescent="0.2"/>
    <row r="3627" s="40" customFormat="1" x14ac:dyDescent="0.2"/>
    <row r="3628" s="40" customFormat="1" x14ac:dyDescent="0.2"/>
    <row r="3629" s="40" customFormat="1" x14ac:dyDescent="0.2"/>
    <row r="3630" s="40" customFormat="1" x14ac:dyDescent="0.2"/>
    <row r="3631" s="40" customFormat="1" x14ac:dyDescent="0.2"/>
    <row r="3632" s="40" customFormat="1" x14ac:dyDescent="0.2"/>
    <row r="3633" s="40" customFormat="1" x14ac:dyDescent="0.2"/>
    <row r="3634" s="40" customFormat="1" x14ac:dyDescent="0.2"/>
    <row r="3635" s="40" customFormat="1" x14ac:dyDescent="0.2"/>
    <row r="3636" s="40" customFormat="1" x14ac:dyDescent="0.2"/>
    <row r="3637" s="40" customFormat="1" x14ac:dyDescent="0.2"/>
    <row r="3638" s="40" customFormat="1" x14ac:dyDescent="0.2"/>
    <row r="3639" s="40" customFormat="1" x14ac:dyDescent="0.2"/>
    <row r="3640" s="40" customFormat="1" x14ac:dyDescent="0.2"/>
    <row r="3641" s="40" customFormat="1" x14ac:dyDescent="0.2"/>
    <row r="3642" s="40" customFormat="1" x14ac:dyDescent="0.2"/>
    <row r="3643" s="40" customFormat="1" x14ac:dyDescent="0.2"/>
    <row r="3644" s="40" customFormat="1" x14ac:dyDescent="0.2"/>
    <row r="3645" s="40" customFormat="1" x14ac:dyDescent="0.2"/>
    <row r="3646" s="40" customFormat="1" x14ac:dyDescent="0.2"/>
    <row r="3647" s="40" customFormat="1" x14ac:dyDescent="0.2"/>
    <row r="3648" s="40" customFormat="1" x14ac:dyDescent="0.2"/>
    <row r="3649" s="40" customFormat="1" x14ac:dyDescent="0.2"/>
    <row r="3650" s="40" customFormat="1" x14ac:dyDescent="0.2"/>
    <row r="3651" s="40" customFormat="1" x14ac:dyDescent="0.2"/>
    <row r="3652" s="40" customFormat="1" x14ac:dyDescent="0.2"/>
    <row r="3653" s="40" customFormat="1" x14ac:dyDescent="0.2"/>
    <row r="3654" s="40" customFormat="1" x14ac:dyDescent="0.2"/>
    <row r="3655" s="40" customFormat="1" x14ac:dyDescent="0.2"/>
    <row r="3656" s="40" customFormat="1" x14ac:dyDescent="0.2"/>
    <row r="3657" s="40" customFormat="1" x14ac:dyDescent="0.2"/>
    <row r="3658" s="40" customFormat="1" x14ac:dyDescent="0.2"/>
    <row r="3659" s="40" customFormat="1" x14ac:dyDescent="0.2"/>
    <row r="3660" s="40" customFormat="1" x14ac:dyDescent="0.2"/>
    <row r="3661" s="40" customFormat="1" x14ac:dyDescent="0.2"/>
    <row r="3662" s="40" customFormat="1" x14ac:dyDescent="0.2"/>
    <row r="3663" s="40" customFormat="1" x14ac:dyDescent="0.2"/>
    <row r="3664" s="40" customFormat="1" x14ac:dyDescent="0.2"/>
    <row r="3665" s="40" customFormat="1" x14ac:dyDescent="0.2"/>
    <row r="3666" s="40" customFormat="1" x14ac:dyDescent="0.2"/>
    <row r="3667" s="40" customFormat="1" x14ac:dyDescent="0.2"/>
    <row r="3668" s="40" customFormat="1" x14ac:dyDescent="0.2"/>
    <row r="3669" s="40" customFormat="1" x14ac:dyDescent="0.2"/>
    <row r="3670" s="40" customFormat="1" x14ac:dyDescent="0.2"/>
    <row r="3671" s="40" customFormat="1" x14ac:dyDescent="0.2"/>
    <row r="3672" s="40" customFormat="1" x14ac:dyDescent="0.2"/>
    <row r="3673" s="40" customFormat="1" x14ac:dyDescent="0.2"/>
    <row r="3674" s="40" customFormat="1" x14ac:dyDescent="0.2"/>
    <row r="3675" s="40" customFormat="1" x14ac:dyDescent="0.2"/>
    <row r="3676" s="40" customFormat="1" x14ac:dyDescent="0.2"/>
    <row r="3677" s="40" customFormat="1" x14ac:dyDescent="0.2"/>
    <row r="3678" s="40" customFormat="1" x14ac:dyDescent="0.2"/>
    <row r="3679" s="40" customFormat="1" x14ac:dyDescent="0.2"/>
    <row r="3680" s="40" customFormat="1" x14ac:dyDescent="0.2"/>
    <row r="3681" s="40" customFormat="1" x14ac:dyDescent="0.2"/>
    <row r="3682" s="40" customFormat="1" x14ac:dyDescent="0.2"/>
    <row r="3683" s="40" customFormat="1" x14ac:dyDescent="0.2"/>
    <row r="3684" s="40" customFormat="1" x14ac:dyDescent="0.2"/>
    <row r="3685" s="40" customFormat="1" x14ac:dyDescent="0.2"/>
    <row r="3686" s="40" customFormat="1" x14ac:dyDescent="0.2"/>
    <row r="3687" s="40" customFormat="1" x14ac:dyDescent="0.2"/>
    <row r="3688" s="40" customFormat="1" x14ac:dyDescent="0.2"/>
    <row r="3689" s="40" customFormat="1" x14ac:dyDescent="0.2"/>
    <row r="3690" s="40" customFormat="1" x14ac:dyDescent="0.2"/>
    <row r="3691" s="40" customFormat="1" x14ac:dyDescent="0.2"/>
    <row r="3692" s="40" customFormat="1" x14ac:dyDescent="0.2"/>
    <row r="3693" s="40" customFormat="1" x14ac:dyDescent="0.2"/>
    <row r="3694" s="40" customFormat="1" x14ac:dyDescent="0.2"/>
    <row r="3695" s="40" customFormat="1" x14ac:dyDescent="0.2"/>
    <row r="3696" s="40" customFormat="1" x14ac:dyDescent="0.2"/>
    <row r="3697" s="40" customFormat="1" x14ac:dyDescent="0.2"/>
    <row r="3698" s="40" customFormat="1" x14ac:dyDescent="0.2"/>
    <row r="3699" s="40" customFormat="1" x14ac:dyDescent="0.2"/>
    <row r="3700" s="40" customFormat="1" x14ac:dyDescent="0.2"/>
    <row r="3701" s="40" customFormat="1" x14ac:dyDescent="0.2"/>
    <row r="3702" s="40" customFormat="1" x14ac:dyDescent="0.2"/>
    <row r="3703" s="40" customFormat="1" x14ac:dyDescent="0.2"/>
    <row r="3704" s="40" customFormat="1" x14ac:dyDescent="0.2"/>
    <row r="3705" s="40" customFormat="1" x14ac:dyDescent="0.2"/>
    <row r="3706" s="40" customFormat="1" x14ac:dyDescent="0.2"/>
    <row r="3707" s="40" customFormat="1" x14ac:dyDescent="0.2"/>
    <row r="3708" s="40" customFormat="1" x14ac:dyDescent="0.2"/>
    <row r="3709" s="40" customFormat="1" x14ac:dyDescent="0.2"/>
    <row r="3710" s="40" customFormat="1" x14ac:dyDescent="0.2"/>
    <row r="3711" s="40" customFormat="1" x14ac:dyDescent="0.2"/>
    <row r="3712" s="40" customFormat="1" x14ac:dyDescent="0.2"/>
    <row r="3713" s="40" customFormat="1" x14ac:dyDescent="0.2"/>
    <row r="3714" s="40" customFormat="1" x14ac:dyDescent="0.2"/>
    <row r="3715" s="40" customFormat="1" x14ac:dyDescent="0.2"/>
    <row r="3716" s="40" customFormat="1" x14ac:dyDescent="0.2"/>
    <row r="3717" s="40" customFormat="1" x14ac:dyDescent="0.2"/>
    <row r="3718" s="40" customFormat="1" x14ac:dyDescent="0.2"/>
    <row r="3719" s="40" customFormat="1" x14ac:dyDescent="0.2"/>
    <row r="3720" s="40" customFormat="1" x14ac:dyDescent="0.2"/>
    <row r="3721" s="40" customFormat="1" x14ac:dyDescent="0.2"/>
    <row r="3722" s="40" customFormat="1" x14ac:dyDescent="0.2"/>
    <row r="3723" s="40" customFormat="1" x14ac:dyDescent="0.2"/>
    <row r="3724" s="40" customFormat="1" x14ac:dyDescent="0.2"/>
    <row r="3725" s="40" customFormat="1" x14ac:dyDescent="0.2"/>
    <row r="3726" s="40" customFormat="1" x14ac:dyDescent="0.2"/>
    <row r="3727" s="40" customFormat="1" x14ac:dyDescent="0.2"/>
    <row r="3728" s="40" customFormat="1" x14ac:dyDescent="0.2"/>
    <row r="3729" s="40" customFormat="1" x14ac:dyDescent="0.2"/>
    <row r="3730" s="40" customFormat="1" x14ac:dyDescent="0.2"/>
    <row r="3731" s="40" customFormat="1" x14ac:dyDescent="0.2"/>
    <row r="3732" s="40" customFormat="1" x14ac:dyDescent="0.2"/>
    <row r="3733" s="40" customFormat="1" x14ac:dyDescent="0.2"/>
    <row r="3734" s="40" customFormat="1" x14ac:dyDescent="0.2"/>
    <row r="3735" s="40" customFormat="1" x14ac:dyDescent="0.2"/>
    <row r="3736" s="40" customFormat="1" x14ac:dyDescent="0.2"/>
    <row r="3737" s="40" customFormat="1" x14ac:dyDescent="0.2"/>
    <row r="3738" s="40" customFormat="1" x14ac:dyDescent="0.2"/>
    <row r="3739" s="40" customFormat="1" x14ac:dyDescent="0.2"/>
    <row r="3740" s="40" customFormat="1" x14ac:dyDescent="0.2"/>
    <row r="3741" s="40" customFormat="1" x14ac:dyDescent="0.2"/>
    <row r="3742" s="40" customFormat="1" x14ac:dyDescent="0.2"/>
    <row r="3743" s="40" customFormat="1" x14ac:dyDescent="0.2"/>
    <row r="3744" s="40" customFormat="1" x14ac:dyDescent="0.2"/>
    <row r="3745" s="40" customFormat="1" x14ac:dyDescent="0.2"/>
    <row r="3746" s="40" customFormat="1" x14ac:dyDescent="0.2"/>
    <row r="3747" s="40" customFormat="1" x14ac:dyDescent="0.2"/>
    <row r="3748" s="40" customFormat="1" x14ac:dyDescent="0.2"/>
    <row r="3749" s="40" customFormat="1" x14ac:dyDescent="0.2"/>
    <row r="3750" s="40" customFormat="1" x14ac:dyDescent="0.2"/>
    <row r="3751" s="40" customFormat="1" x14ac:dyDescent="0.2"/>
    <row r="3752" s="40" customFormat="1" x14ac:dyDescent="0.2"/>
    <row r="3753" s="40" customFormat="1" x14ac:dyDescent="0.2"/>
    <row r="3754" s="40" customFormat="1" x14ac:dyDescent="0.2"/>
    <row r="3755" s="40" customFormat="1" x14ac:dyDescent="0.2"/>
    <row r="3756" s="40" customFormat="1" x14ac:dyDescent="0.2"/>
    <row r="3757" s="40" customFormat="1" x14ac:dyDescent="0.2"/>
    <row r="3758" s="40" customFormat="1" x14ac:dyDescent="0.2"/>
    <row r="3759" s="40" customFormat="1" x14ac:dyDescent="0.2"/>
    <row r="3760" s="40" customFormat="1" x14ac:dyDescent="0.2"/>
    <row r="3761" s="40" customFormat="1" x14ac:dyDescent="0.2"/>
    <row r="3762" s="40" customFormat="1" x14ac:dyDescent="0.2"/>
    <row r="3763" s="40" customFormat="1" x14ac:dyDescent="0.2"/>
    <row r="3764" s="40" customFormat="1" x14ac:dyDescent="0.2"/>
    <row r="3765" s="40" customFormat="1" x14ac:dyDescent="0.2"/>
    <row r="3766" s="40" customFormat="1" x14ac:dyDescent="0.2"/>
    <row r="3767" s="40" customFormat="1" x14ac:dyDescent="0.2"/>
    <row r="3768" s="40" customFormat="1" x14ac:dyDescent="0.2"/>
    <row r="3769" s="40" customFormat="1" x14ac:dyDescent="0.2"/>
    <row r="3770" s="40" customFormat="1" x14ac:dyDescent="0.2"/>
    <row r="3771" s="40" customFormat="1" x14ac:dyDescent="0.2"/>
    <row r="3772" s="40" customFormat="1" x14ac:dyDescent="0.2"/>
    <row r="3773" s="40" customFormat="1" x14ac:dyDescent="0.2"/>
    <row r="3774" s="40" customFormat="1" x14ac:dyDescent="0.2"/>
    <row r="3775" s="40" customFormat="1" x14ac:dyDescent="0.2"/>
    <row r="3776" s="40" customFormat="1" x14ac:dyDescent="0.2"/>
    <row r="3777" s="40" customFormat="1" x14ac:dyDescent="0.2"/>
    <row r="3778" s="40" customFormat="1" x14ac:dyDescent="0.2"/>
    <row r="3779" s="40" customFormat="1" x14ac:dyDescent="0.2"/>
    <row r="3780" s="40" customFormat="1" x14ac:dyDescent="0.2"/>
    <row r="3781" s="40" customFormat="1" x14ac:dyDescent="0.2"/>
    <row r="3782" s="40" customFormat="1" x14ac:dyDescent="0.2"/>
    <row r="3783" s="40" customFormat="1" x14ac:dyDescent="0.2"/>
    <row r="3784" s="40" customFormat="1" x14ac:dyDescent="0.2"/>
    <row r="3785" s="40" customFormat="1" x14ac:dyDescent="0.2"/>
    <row r="3786" s="40" customFormat="1" x14ac:dyDescent="0.2"/>
    <row r="3787" s="40" customFormat="1" x14ac:dyDescent="0.2"/>
    <row r="3788" s="40" customFormat="1" x14ac:dyDescent="0.2"/>
    <row r="3789" s="40" customFormat="1" x14ac:dyDescent="0.2"/>
    <row r="3790" s="40" customFormat="1" x14ac:dyDescent="0.2"/>
    <row r="3791" s="40" customFormat="1" x14ac:dyDescent="0.2"/>
    <row r="3792" s="40" customFormat="1" x14ac:dyDescent="0.2"/>
    <row r="3793" s="40" customFormat="1" x14ac:dyDescent="0.2"/>
    <row r="3794" s="40" customFormat="1" x14ac:dyDescent="0.2"/>
    <row r="3795" s="40" customFormat="1" x14ac:dyDescent="0.2"/>
    <row r="3796" s="40" customFormat="1" x14ac:dyDescent="0.2"/>
    <row r="3797" s="40" customFormat="1" x14ac:dyDescent="0.2"/>
    <row r="3798" s="40" customFormat="1" x14ac:dyDescent="0.2"/>
    <row r="3799" s="40" customFormat="1" x14ac:dyDescent="0.2"/>
    <row r="3800" s="40" customFormat="1" x14ac:dyDescent="0.2"/>
    <row r="3801" s="40" customFormat="1" x14ac:dyDescent="0.2"/>
    <row r="3802" s="40" customFormat="1" x14ac:dyDescent="0.2"/>
    <row r="3803" s="40" customFormat="1" x14ac:dyDescent="0.2"/>
    <row r="3804" s="40" customFormat="1" x14ac:dyDescent="0.2"/>
    <row r="3805" s="40" customFormat="1" x14ac:dyDescent="0.2"/>
    <row r="3806" s="40" customFormat="1" x14ac:dyDescent="0.2"/>
    <row r="3807" s="40" customFormat="1" x14ac:dyDescent="0.2"/>
    <row r="3808" s="40" customFormat="1" x14ac:dyDescent="0.2"/>
    <row r="3809" s="40" customFormat="1" x14ac:dyDescent="0.2"/>
    <row r="3810" s="40" customFormat="1" x14ac:dyDescent="0.2"/>
    <row r="3811" s="40" customFormat="1" x14ac:dyDescent="0.2"/>
    <row r="3812" s="40" customFormat="1" x14ac:dyDescent="0.2"/>
    <row r="3813" s="40" customFormat="1" x14ac:dyDescent="0.2"/>
    <row r="3814" s="40" customFormat="1" x14ac:dyDescent="0.2"/>
    <row r="3815" s="40" customFormat="1" x14ac:dyDescent="0.2"/>
    <row r="3816" s="40" customFormat="1" x14ac:dyDescent="0.2"/>
    <row r="3817" s="40" customFormat="1" x14ac:dyDescent="0.2"/>
    <row r="3818" s="40" customFormat="1" x14ac:dyDescent="0.2"/>
    <row r="3819" s="40" customFormat="1" x14ac:dyDescent="0.2"/>
    <row r="3820" s="40" customFormat="1" x14ac:dyDescent="0.2"/>
    <row r="3821" s="40" customFormat="1" x14ac:dyDescent="0.2"/>
    <row r="3822" s="40" customFormat="1" x14ac:dyDescent="0.2"/>
    <row r="3823" s="40" customFormat="1" x14ac:dyDescent="0.2"/>
    <row r="3824" s="40" customFormat="1" x14ac:dyDescent="0.2"/>
    <row r="3825" s="40" customFormat="1" x14ac:dyDescent="0.2"/>
    <row r="3826" s="40" customFormat="1" x14ac:dyDescent="0.2"/>
    <row r="3827" s="40" customFormat="1" x14ac:dyDescent="0.2"/>
    <row r="3828" s="40" customFormat="1" x14ac:dyDescent="0.2"/>
    <row r="3829" s="40" customFormat="1" x14ac:dyDescent="0.2"/>
    <row r="3830" s="40" customFormat="1" x14ac:dyDescent="0.2"/>
    <row r="3831" s="40" customFormat="1" x14ac:dyDescent="0.2"/>
    <row r="3832" s="40" customFormat="1" x14ac:dyDescent="0.2"/>
    <row r="3833" s="40" customFormat="1" x14ac:dyDescent="0.2"/>
    <row r="3834" s="40" customFormat="1" x14ac:dyDescent="0.2"/>
    <row r="3835" s="40" customFormat="1" x14ac:dyDescent="0.2"/>
    <row r="3836" s="40" customFormat="1" x14ac:dyDescent="0.2"/>
    <row r="3837" s="40" customFormat="1" x14ac:dyDescent="0.2"/>
    <row r="3838" s="40" customFormat="1" x14ac:dyDescent="0.2"/>
    <row r="3839" s="40" customFormat="1" x14ac:dyDescent="0.2"/>
    <row r="3840" s="40" customFormat="1" x14ac:dyDescent="0.2"/>
    <row r="3841" s="40" customFormat="1" x14ac:dyDescent="0.2"/>
    <row r="3842" s="40" customFormat="1" x14ac:dyDescent="0.2"/>
    <row r="3843" s="40" customFormat="1" x14ac:dyDescent="0.2"/>
    <row r="3844" s="40" customFormat="1" x14ac:dyDescent="0.2"/>
    <row r="3845" s="40" customFormat="1" x14ac:dyDescent="0.2"/>
    <row r="3846" s="40" customFormat="1" x14ac:dyDescent="0.2"/>
    <row r="3847" s="40" customFormat="1" x14ac:dyDescent="0.2"/>
    <row r="3848" s="40" customFormat="1" x14ac:dyDescent="0.2"/>
    <row r="3849" s="40" customFormat="1" x14ac:dyDescent="0.2"/>
    <row r="3850" s="40" customFormat="1" x14ac:dyDescent="0.2"/>
    <row r="3851" s="40" customFormat="1" x14ac:dyDescent="0.2"/>
    <row r="3852" s="40" customFormat="1" x14ac:dyDescent="0.2"/>
    <row r="3853" s="40" customFormat="1" x14ac:dyDescent="0.2"/>
    <row r="3854" s="40" customFormat="1" x14ac:dyDescent="0.2"/>
    <row r="3855" s="40" customFormat="1" x14ac:dyDescent="0.2"/>
    <row r="3856" s="40" customFormat="1" x14ac:dyDescent="0.2"/>
    <row r="3857" s="40" customFormat="1" x14ac:dyDescent="0.2"/>
    <row r="3858" s="40" customFormat="1" x14ac:dyDescent="0.2"/>
    <row r="3859" s="40" customFormat="1" x14ac:dyDescent="0.2"/>
    <row r="3860" s="40" customFormat="1" x14ac:dyDescent="0.2"/>
    <row r="3861" s="40" customFormat="1" x14ac:dyDescent="0.2"/>
    <row r="3862" s="40" customFormat="1" x14ac:dyDescent="0.2"/>
    <row r="3863" s="40" customFormat="1" x14ac:dyDescent="0.2"/>
    <row r="3864" s="40" customFormat="1" x14ac:dyDescent="0.2"/>
    <row r="3865" s="40" customFormat="1" x14ac:dyDescent="0.2"/>
    <row r="3866" s="40" customFormat="1" x14ac:dyDescent="0.2"/>
    <row r="3867" s="40" customFormat="1" x14ac:dyDescent="0.2"/>
    <row r="3868" s="40" customFormat="1" x14ac:dyDescent="0.2"/>
    <row r="3869" s="40" customFormat="1" x14ac:dyDescent="0.2"/>
    <row r="3870" s="40" customFormat="1" x14ac:dyDescent="0.2"/>
    <row r="3871" s="40" customFormat="1" x14ac:dyDescent="0.2"/>
    <row r="3872" s="40" customFormat="1" x14ac:dyDescent="0.2"/>
    <row r="3873" s="40" customFormat="1" x14ac:dyDescent="0.2"/>
    <row r="3874" s="40" customFormat="1" x14ac:dyDescent="0.2"/>
    <row r="3875" s="40" customFormat="1" x14ac:dyDescent="0.2"/>
    <row r="3876" s="40" customFormat="1" x14ac:dyDescent="0.2"/>
    <row r="3877" s="40" customFormat="1" x14ac:dyDescent="0.2"/>
    <row r="3878" s="40" customFormat="1" x14ac:dyDescent="0.2"/>
    <row r="3879" s="40" customFormat="1" x14ac:dyDescent="0.2"/>
    <row r="3880" s="40" customFormat="1" x14ac:dyDescent="0.2"/>
    <row r="3881" s="40" customFormat="1" x14ac:dyDescent="0.2"/>
    <row r="3882" s="40" customFormat="1" x14ac:dyDescent="0.2"/>
    <row r="3883" s="40" customFormat="1" x14ac:dyDescent="0.2"/>
    <row r="3884" s="40" customFormat="1" x14ac:dyDescent="0.2"/>
    <row r="3885" s="40" customFormat="1" x14ac:dyDescent="0.2"/>
    <row r="3886" s="40" customFormat="1" x14ac:dyDescent="0.2"/>
    <row r="3887" s="40" customFormat="1" x14ac:dyDescent="0.2"/>
    <row r="3888" s="40" customFormat="1" x14ac:dyDescent="0.2"/>
    <row r="3889" s="40" customFormat="1" x14ac:dyDescent="0.2"/>
    <row r="3890" s="40" customFormat="1" x14ac:dyDescent="0.2"/>
    <row r="3891" s="40" customFormat="1" x14ac:dyDescent="0.2"/>
    <row r="3892" s="40" customFormat="1" x14ac:dyDescent="0.2"/>
    <row r="3893" s="40" customFormat="1" x14ac:dyDescent="0.2"/>
    <row r="3894" s="40" customFormat="1" x14ac:dyDescent="0.2"/>
    <row r="3895" s="40" customFormat="1" x14ac:dyDescent="0.2"/>
    <row r="3896" s="40" customFormat="1" x14ac:dyDescent="0.2"/>
    <row r="3897" s="40" customFormat="1" x14ac:dyDescent="0.2"/>
    <row r="3898" s="40" customFormat="1" x14ac:dyDescent="0.2"/>
    <row r="3899" s="40" customFormat="1" x14ac:dyDescent="0.2"/>
    <row r="3900" s="40" customFormat="1" x14ac:dyDescent="0.2"/>
    <row r="3901" s="40" customFormat="1" x14ac:dyDescent="0.2"/>
    <row r="3902" s="40" customFormat="1" x14ac:dyDescent="0.2"/>
    <row r="3903" s="40" customFormat="1" x14ac:dyDescent="0.2"/>
    <row r="3904" s="40" customFormat="1" x14ac:dyDescent="0.2"/>
    <row r="3905" s="40" customFormat="1" x14ac:dyDescent="0.2"/>
    <row r="3906" s="40" customFormat="1" x14ac:dyDescent="0.2"/>
    <row r="3907" s="40" customFormat="1" x14ac:dyDescent="0.2"/>
    <row r="3908" s="40" customFormat="1" x14ac:dyDescent="0.2"/>
    <row r="3909" s="40" customFormat="1" x14ac:dyDescent="0.2"/>
    <row r="3910" s="40" customFormat="1" x14ac:dyDescent="0.2"/>
    <row r="3911" s="40" customFormat="1" x14ac:dyDescent="0.2"/>
    <row r="3912" s="40" customFormat="1" x14ac:dyDescent="0.2"/>
    <row r="3913" s="40" customFormat="1" x14ac:dyDescent="0.2"/>
    <row r="3914" s="40" customFormat="1" x14ac:dyDescent="0.2"/>
    <row r="3915" s="40" customFormat="1" x14ac:dyDescent="0.2"/>
    <row r="3916" s="40" customFormat="1" x14ac:dyDescent="0.2"/>
    <row r="3917" s="40" customFormat="1" x14ac:dyDescent="0.2"/>
    <row r="3918" s="40" customFormat="1" x14ac:dyDescent="0.2"/>
    <row r="3919" s="40" customFormat="1" x14ac:dyDescent="0.2"/>
    <row r="3920" s="40" customFormat="1" x14ac:dyDescent="0.2"/>
    <row r="3921" s="40" customFormat="1" x14ac:dyDescent="0.2"/>
    <row r="3922" s="40" customFormat="1" x14ac:dyDescent="0.2"/>
    <row r="3923" s="40" customFormat="1" x14ac:dyDescent="0.2"/>
    <row r="3924" s="40" customFormat="1" x14ac:dyDescent="0.2"/>
    <row r="3925" s="40" customFormat="1" x14ac:dyDescent="0.2"/>
    <row r="3926" s="40" customFormat="1" x14ac:dyDescent="0.2"/>
    <row r="3927" s="40" customFormat="1" x14ac:dyDescent="0.2"/>
    <row r="3928" s="40" customFormat="1" x14ac:dyDescent="0.2"/>
    <row r="3929" s="40" customFormat="1" x14ac:dyDescent="0.2"/>
    <row r="3930" s="40" customFormat="1" x14ac:dyDescent="0.2"/>
    <row r="3931" s="40" customFormat="1" x14ac:dyDescent="0.2"/>
    <row r="3932" s="40" customFormat="1" x14ac:dyDescent="0.2"/>
    <row r="3933" s="40" customFormat="1" x14ac:dyDescent="0.2"/>
    <row r="3934" s="40" customFormat="1" x14ac:dyDescent="0.2"/>
    <row r="3935" s="40" customFormat="1" x14ac:dyDescent="0.2"/>
    <row r="3936" s="40" customFormat="1" x14ac:dyDescent="0.2"/>
    <row r="3937" s="40" customFormat="1" x14ac:dyDescent="0.2"/>
    <row r="3938" s="40" customFormat="1" x14ac:dyDescent="0.2"/>
    <row r="3939" s="40" customFormat="1" x14ac:dyDescent="0.2"/>
    <row r="3940" s="40" customFormat="1" x14ac:dyDescent="0.2"/>
    <row r="3941" s="40" customFormat="1" x14ac:dyDescent="0.2"/>
    <row r="3942" s="40" customFormat="1" x14ac:dyDescent="0.2"/>
    <row r="3943" s="40" customFormat="1" x14ac:dyDescent="0.2"/>
    <row r="3944" s="40" customFormat="1" x14ac:dyDescent="0.2"/>
    <row r="3945" s="40" customFormat="1" x14ac:dyDescent="0.2"/>
    <row r="3946" s="40" customFormat="1" x14ac:dyDescent="0.2"/>
    <row r="3947" s="40" customFormat="1" x14ac:dyDescent="0.2"/>
    <row r="3948" s="40" customFormat="1" x14ac:dyDescent="0.2"/>
    <row r="3949" s="40" customFormat="1" x14ac:dyDescent="0.2"/>
    <row r="3950" s="40" customFormat="1" x14ac:dyDescent="0.2"/>
    <row r="3951" s="40" customFormat="1" x14ac:dyDescent="0.2"/>
    <row r="3952" s="40" customFormat="1" x14ac:dyDescent="0.2"/>
    <row r="3953" s="40" customFormat="1" x14ac:dyDescent="0.2"/>
    <row r="3954" s="40" customFormat="1" x14ac:dyDescent="0.2"/>
    <row r="3955" s="40" customFormat="1" x14ac:dyDescent="0.2"/>
    <row r="3956" s="40" customFormat="1" x14ac:dyDescent="0.2"/>
    <row r="3957" s="40" customFormat="1" x14ac:dyDescent="0.2"/>
    <row r="3958" s="40" customFormat="1" x14ac:dyDescent="0.2"/>
    <row r="3959" s="40" customFormat="1" x14ac:dyDescent="0.2"/>
    <row r="3960" s="40" customFormat="1" x14ac:dyDescent="0.2"/>
    <row r="3961" s="40" customFormat="1" x14ac:dyDescent="0.2"/>
    <row r="3962" s="40" customFormat="1" x14ac:dyDescent="0.2"/>
    <row r="3963" s="40" customFormat="1" x14ac:dyDescent="0.2"/>
    <row r="3964" s="40" customFormat="1" x14ac:dyDescent="0.2"/>
    <row r="3965" s="40" customFormat="1" x14ac:dyDescent="0.2"/>
    <row r="3966" s="40" customFormat="1" x14ac:dyDescent="0.2"/>
    <row r="3967" s="40" customFormat="1" x14ac:dyDescent="0.2"/>
    <row r="3968" s="40" customFormat="1" x14ac:dyDescent="0.2"/>
    <row r="3969" s="40" customFormat="1" x14ac:dyDescent="0.2"/>
    <row r="3970" s="40" customFormat="1" x14ac:dyDescent="0.2"/>
    <row r="3971" s="40" customFormat="1" x14ac:dyDescent="0.2"/>
    <row r="3972" s="40" customFormat="1" x14ac:dyDescent="0.2"/>
    <row r="3973" s="40" customFormat="1" x14ac:dyDescent="0.2"/>
    <row r="3974" s="40" customFormat="1" x14ac:dyDescent="0.2"/>
    <row r="3975" s="40" customFormat="1" x14ac:dyDescent="0.2"/>
    <row r="3976" s="40" customFormat="1" x14ac:dyDescent="0.2"/>
    <row r="3977" s="40" customFormat="1" x14ac:dyDescent="0.2"/>
    <row r="3978" s="40" customFormat="1" x14ac:dyDescent="0.2"/>
    <row r="3979" s="40" customFormat="1" x14ac:dyDescent="0.2"/>
    <row r="3980" s="40" customFormat="1" x14ac:dyDescent="0.2"/>
    <row r="3981" s="40" customFormat="1" x14ac:dyDescent="0.2"/>
    <row r="3982" s="40" customFormat="1" x14ac:dyDescent="0.2"/>
    <row r="3983" s="40" customFormat="1" x14ac:dyDescent="0.2"/>
    <row r="3984" s="40" customFormat="1" x14ac:dyDescent="0.2"/>
    <row r="3985" s="40" customFormat="1" x14ac:dyDescent="0.2"/>
    <row r="3986" s="40" customFormat="1" x14ac:dyDescent="0.2"/>
    <row r="3987" s="40" customFormat="1" x14ac:dyDescent="0.2"/>
    <row r="3988" s="40" customFormat="1" x14ac:dyDescent="0.2"/>
    <row r="3989" s="40" customFormat="1" x14ac:dyDescent="0.2"/>
    <row r="3990" s="40" customFormat="1" x14ac:dyDescent="0.2"/>
    <row r="3991" s="40" customFormat="1" x14ac:dyDescent="0.2"/>
    <row r="3992" s="40" customFormat="1" x14ac:dyDescent="0.2"/>
    <row r="3993" s="40" customFormat="1" x14ac:dyDescent="0.2"/>
    <row r="3994" s="40" customFormat="1" x14ac:dyDescent="0.2"/>
    <row r="3995" s="40" customFormat="1" x14ac:dyDescent="0.2"/>
    <row r="3996" s="40" customFormat="1" x14ac:dyDescent="0.2"/>
    <row r="3997" s="40" customFormat="1" x14ac:dyDescent="0.2"/>
    <row r="3998" s="40" customFormat="1" x14ac:dyDescent="0.2"/>
    <row r="3999" s="40" customFormat="1" x14ac:dyDescent="0.2"/>
    <row r="4000" s="40" customFormat="1" x14ac:dyDescent="0.2"/>
    <row r="4001" s="40" customFormat="1" x14ac:dyDescent="0.2"/>
    <row r="4002" s="40" customFormat="1" x14ac:dyDescent="0.2"/>
    <row r="4003" s="40" customFormat="1" x14ac:dyDescent="0.2"/>
    <row r="4004" s="40" customFormat="1" x14ac:dyDescent="0.2"/>
    <row r="4005" s="40" customFormat="1" x14ac:dyDescent="0.2"/>
    <row r="4006" s="40" customFormat="1" x14ac:dyDescent="0.2"/>
    <row r="4007" s="40" customFormat="1" x14ac:dyDescent="0.2"/>
    <row r="4008" s="40" customFormat="1" x14ac:dyDescent="0.2"/>
    <row r="4009" s="40" customFormat="1" x14ac:dyDescent="0.2"/>
    <row r="4010" s="40" customFormat="1" x14ac:dyDescent="0.2"/>
    <row r="4011" s="40" customFormat="1" x14ac:dyDescent="0.2"/>
    <row r="4012" s="40" customFormat="1" x14ac:dyDescent="0.2"/>
    <row r="4013" s="40" customFormat="1" x14ac:dyDescent="0.2"/>
    <row r="4014" s="40" customFormat="1" x14ac:dyDescent="0.2"/>
    <row r="4015" s="40" customFormat="1" x14ac:dyDescent="0.2"/>
    <row r="4016" s="40" customFormat="1" x14ac:dyDescent="0.2"/>
    <row r="4017" s="40" customFormat="1" x14ac:dyDescent="0.2"/>
    <row r="4018" s="40" customFormat="1" x14ac:dyDescent="0.2"/>
    <row r="4019" s="40" customFormat="1" x14ac:dyDescent="0.2"/>
    <row r="4020" s="40" customFormat="1" x14ac:dyDescent="0.2"/>
    <row r="4021" s="40" customFormat="1" x14ac:dyDescent="0.2"/>
    <row r="4022" s="40" customFormat="1" x14ac:dyDescent="0.2"/>
    <row r="4023" s="40" customFormat="1" x14ac:dyDescent="0.2"/>
    <row r="4024" s="40" customFormat="1" x14ac:dyDescent="0.2"/>
    <row r="4025" s="40" customFormat="1" x14ac:dyDescent="0.2"/>
    <row r="4026" s="40" customFormat="1" x14ac:dyDescent="0.2"/>
    <row r="4027" s="40" customFormat="1" x14ac:dyDescent="0.2"/>
    <row r="4028" s="40" customFormat="1" x14ac:dyDescent="0.2"/>
    <row r="4029" s="40" customFormat="1" x14ac:dyDescent="0.2"/>
    <row r="4030" s="40" customFormat="1" x14ac:dyDescent="0.2"/>
    <row r="4031" s="40" customFormat="1" x14ac:dyDescent="0.2"/>
    <row r="4032" s="40" customFormat="1" x14ac:dyDescent="0.2"/>
    <row r="4033" s="40" customFormat="1" x14ac:dyDescent="0.2"/>
    <row r="4034" s="40" customFormat="1" x14ac:dyDescent="0.2"/>
    <row r="4035" s="40" customFormat="1" x14ac:dyDescent="0.2"/>
    <row r="4036" s="40" customFormat="1" x14ac:dyDescent="0.2"/>
    <row r="4037" s="40" customFormat="1" x14ac:dyDescent="0.2"/>
    <row r="4038" s="40" customFormat="1" x14ac:dyDescent="0.2"/>
    <row r="4039" s="40" customFormat="1" x14ac:dyDescent="0.2"/>
    <row r="4040" s="40" customFormat="1" x14ac:dyDescent="0.2"/>
    <row r="4041" s="40" customFormat="1" x14ac:dyDescent="0.2"/>
    <row r="4042" s="40" customFormat="1" x14ac:dyDescent="0.2"/>
    <row r="4043" s="40" customFormat="1" x14ac:dyDescent="0.2"/>
    <row r="4044" s="40" customFormat="1" x14ac:dyDescent="0.2"/>
    <row r="4045" s="40" customFormat="1" x14ac:dyDescent="0.2"/>
    <row r="4046" s="40" customFormat="1" x14ac:dyDescent="0.2"/>
    <row r="4047" s="40" customFormat="1" x14ac:dyDescent="0.2"/>
    <row r="4048" s="40" customFormat="1" x14ac:dyDescent="0.2"/>
    <row r="4049" s="40" customFormat="1" x14ac:dyDescent="0.2"/>
    <row r="4050" s="40" customFormat="1" x14ac:dyDescent="0.2"/>
    <row r="4051" s="40" customFormat="1" x14ac:dyDescent="0.2"/>
    <row r="4052" s="40" customFormat="1" x14ac:dyDescent="0.2"/>
    <row r="4053" s="40" customFormat="1" x14ac:dyDescent="0.2"/>
    <row r="4054" s="40" customFormat="1" x14ac:dyDescent="0.2"/>
    <row r="4055" s="40" customFormat="1" x14ac:dyDescent="0.2"/>
    <row r="4056" s="40" customFormat="1" x14ac:dyDescent="0.2"/>
    <row r="4057" s="40" customFormat="1" x14ac:dyDescent="0.2"/>
    <row r="4058" s="40" customFormat="1" x14ac:dyDescent="0.2"/>
    <row r="4059" s="40" customFormat="1" x14ac:dyDescent="0.2"/>
    <row r="4060" s="40" customFormat="1" x14ac:dyDescent="0.2"/>
    <row r="4061" s="40" customFormat="1" x14ac:dyDescent="0.2"/>
    <row r="4062" s="40" customFormat="1" x14ac:dyDescent="0.2"/>
    <row r="4063" s="40" customFormat="1" x14ac:dyDescent="0.2"/>
    <row r="4064" s="40" customFormat="1" x14ac:dyDescent="0.2"/>
    <row r="4065" s="40" customFormat="1" x14ac:dyDescent="0.2"/>
    <row r="4066" s="40" customFormat="1" x14ac:dyDescent="0.2"/>
    <row r="4067" s="40" customFormat="1" x14ac:dyDescent="0.2"/>
    <row r="4068" s="40" customFormat="1" x14ac:dyDescent="0.2"/>
    <row r="4069" s="40" customFormat="1" x14ac:dyDescent="0.2"/>
    <row r="4070" s="40" customFormat="1" x14ac:dyDescent="0.2"/>
    <row r="4071" s="40" customFormat="1" x14ac:dyDescent="0.2"/>
    <row r="4072" s="40" customFormat="1" x14ac:dyDescent="0.2"/>
    <row r="4073" s="40" customFormat="1" x14ac:dyDescent="0.2"/>
    <row r="4074" s="40" customFormat="1" x14ac:dyDescent="0.2"/>
    <row r="4075" s="40" customFormat="1" x14ac:dyDescent="0.2"/>
    <row r="4076" s="40" customFormat="1" x14ac:dyDescent="0.2"/>
    <row r="4077" s="40" customFormat="1" x14ac:dyDescent="0.2"/>
    <row r="4078" s="40" customFormat="1" x14ac:dyDescent="0.2"/>
    <row r="4079" s="40" customFormat="1" x14ac:dyDescent="0.2"/>
    <row r="4080" s="40" customFormat="1" x14ac:dyDescent="0.2"/>
    <row r="4081" s="40" customFormat="1" x14ac:dyDescent="0.2"/>
    <row r="4082" s="40" customFormat="1" x14ac:dyDescent="0.2"/>
    <row r="4083" s="40" customFormat="1" x14ac:dyDescent="0.2"/>
    <row r="4084" s="40" customFormat="1" x14ac:dyDescent="0.2"/>
    <row r="4085" s="40" customFormat="1" x14ac:dyDescent="0.2"/>
    <row r="4086" s="40" customFormat="1" x14ac:dyDescent="0.2"/>
    <row r="4087" s="40" customFormat="1" x14ac:dyDescent="0.2"/>
    <row r="4088" s="40" customFormat="1" x14ac:dyDescent="0.2"/>
    <row r="4089" s="40" customFormat="1" x14ac:dyDescent="0.2"/>
    <row r="4090" s="40" customFormat="1" x14ac:dyDescent="0.2"/>
    <row r="4091" s="40" customFormat="1" x14ac:dyDescent="0.2"/>
    <row r="4092" s="40" customFormat="1" x14ac:dyDescent="0.2"/>
    <row r="4093" s="40" customFormat="1" x14ac:dyDescent="0.2"/>
    <row r="4094" s="40" customFormat="1" x14ac:dyDescent="0.2"/>
    <row r="4095" s="40" customFormat="1" x14ac:dyDescent="0.2"/>
    <row r="4096" s="40" customFormat="1" x14ac:dyDescent="0.2"/>
    <row r="4097" s="40" customFormat="1" x14ac:dyDescent="0.2"/>
    <row r="4098" s="40" customFormat="1" x14ac:dyDescent="0.2"/>
    <row r="4099" s="40" customFormat="1" x14ac:dyDescent="0.2"/>
    <row r="4100" s="40" customFormat="1" x14ac:dyDescent="0.2"/>
    <row r="4101" s="40" customFormat="1" x14ac:dyDescent="0.2"/>
    <row r="4102" s="40" customFormat="1" x14ac:dyDescent="0.2"/>
    <row r="4103" s="40" customFormat="1" x14ac:dyDescent="0.2"/>
    <row r="4104" s="40" customFormat="1" x14ac:dyDescent="0.2"/>
    <row r="4105" s="40" customFormat="1" x14ac:dyDescent="0.2"/>
    <row r="4106" s="40" customFormat="1" x14ac:dyDescent="0.2"/>
    <row r="4107" s="40" customFormat="1" x14ac:dyDescent="0.2"/>
    <row r="4108" s="40" customFormat="1" x14ac:dyDescent="0.2"/>
    <row r="4109" s="40" customFormat="1" x14ac:dyDescent="0.2"/>
    <row r="4110" s="40" customFormat="1" x14ac:dyDescent="0.2"/>
    <row r="4111" s="40" customFormat="1" x14ac:dyDescent="0.2"/>
    <row r="4112" s="40" customFormat="1" x14ac:dyDescent="0.2"/>
    <row r="4113" s="40" customFormat="1" x14ac:dyDescent="0.2"/>
    <row r="4114" s="40" customFormat="1" x14ac:dyDescent="0.2"/>
    <row r="4115" s="40" customFormat="1" x14ac:dyDescent="0.2"/>
    <row r="4116" s="40" customFormat="1" x14ac:dyDescent="0.2"/>
    <row r="4117" s="40" customFormat="1" x14ac:dyDescent="0.2"/>
    <row r="4118" s="40" customFormat="1" x14ac:dyDescent="0.2"/>
    <row r="4119" s="40" customFormat="1" x14ac:dyDescent="0.2"/>
    <row r="4120" s="40" customFormat="1" x14ac:dyDescent="0.2"/>
    <row r="4121" s="40" customFormat="1" x14ac:dyDescent="0.2"/>
    <row r="4122" s="40" customFormat="1" x14ac:dyDescent="0.2"/>
    <row r="4123" s="40" customFormat="1" x14ac:dyDescent="0.2"/>
    <row r="4124" s="40" customFormat="1" x14ac:dyDescent="0.2"/>
    <row r="4125" s="40" customFormat="1" x14ac:dyDescent="0.2"/>
    <row r="4126" s="40" customFormat="1" x14ac:dyDescent="0.2"/>
    <row r="4127" s="40" customFormat="1" x14ac:dyDescent="0.2"/>
    <row r="4128" s="40" customFormat="1" x14ac:dyDescent="0.2"/>
    <row r="4129" s="40" customFormat="1" x14ac:dyDescent="0.2"/>
    <row r="4130" s="40" customFormat="1" x14ac:dyDescent="0.2"/>
    <row r="4131" s="40" customFormat="1" x14ac:dyDescent="0.2"/>
    <row r="4132" s="40" customFormat="1" x14ac:dyDescent="0.2"/>
    <row r="4133" s="40" customFormat="1" x14ac:dyDescent="0.2"/>
    <row r="4134" s="40" customFormat="1" x14ac:dyDescent="0.2"/>
    <row r="4135" s="40" customFormat="1" x14ac:dyDescent="0.2"/>
    <row r="4136" s="40" customFormat="1" x14ac:dyDescent="0.2"/>
    <row r="4137" s="40" customFormat="1" x14ac:dyDescent="0.2"/>
    <row r="4138" s="40" customFormat="1" x14ac:dyDescent="0.2"/>
    <row r="4139" s="40" customFormat="1" x14ac:dyDescent="0.2"/>
    <row r="4140" s="40" customFormat="1" x14ac:dyDescent="0.2"/>
    <row r="4141" s="40" customFormat="1" x14ac:dyDescent="0.2"/>
    <row r="4142" s="40" customFormat="1" x14ac:dyDescent="0.2"/>
    <row r="4143" s="40" customFormat="1" x14ac:dyDescent="0.2"/>
    <row r="4144" s="40" customFormat="1" x14ac:dyDescent="0.2"/>
    <row r="4145" s="40" customFormat="1" x14ac:dyDescent="0.2"/>
    <row r="4146" s="40" customFormat="1" x14ac:dyDescent="0.2"/>
    <row r="4147" s="40" customFormat="1" x14ac:dyDescent="0.2"/>
    <row r="4148" s="40" customFormat="1" x14ac:dyDescent="0.2"/>
    <row r="4149" s="40" customFormat="1" x14ac:dyDescent="0.2"/>
    <row r="4150" s="40" customFormat="1" x14ac:dyDescent="0.2"/>
    <row r="4151" s="40" customFormat="1" x14ac:dyDescent="0.2"/>
    <row r="4152" s="40" customFormat="1" x14ac:dyDescent="0.2"/>
    <row r="4153" s="40" customFormat="1" x14ac:dyDescent="0.2"/>
    <row r="4154" s="40" customFormat="1" x14ac:dyDescent="0.2"/>
    <row r="4155" s="40" customFormat="1" x14ac:dyDescent="0.2"/>
    <row r="4156" s="40" customFormat="1" x14ac:dyDescent="0.2"/>
    <row r="4157" s="40" customFormat="1" x14ac:dyDescent="0.2"/>
    <row r="4158" s="40" customFormat="1" x14ac:dyDescent="0.2"/>
    <row r="4159" s="40" customFormat="1" x14ac:dyDescent="0.2"/>
    <row r="4160" s="40" customFormat="1" x14ac:dyDescent="0.2"/>
    <row r="4161" s="40" customFormat="1" x14ac:dyDescent="0.2"/>
    <row r="4162" s="40" customFormat="1" x14ac:dyDescent="0.2"/>
    <row r="4163" s="40" customFormat="1" x14ac:dyDescent="0.2"/>
    <row r="4164" s="40" customFormat="1" x14ac:dyDescent="0.2"/>
    <row r="4165" s="40" customFormat="1" x14ac:dyDescent="0.2"/>
    <row r="4166" s="40" customFormat="1" x14ac:dyDescent="0.2"/>
    <row r="4167" s="40" customFormat="1" x14ac:dyDescent="0.2"/>
    <row r="4168" s="40" customFormat="1" x14ac:dyDescent="0.2"/>
    <row r="4169" s="40" customFormat="1" x14ac:dyDescent="0.2"/>
    <row r="4170" s="40" customFormat="1" x14ac:dyDescent="0.2"/>
    <row r="4171" s="40" customFormat="1" x14ac:dyDescent="0.2"/>
    <row r="4172" s="40" customFormat="1" x14ac:dyDescent="0.2"/>
    <row r="4173" s="40" customFormat="1" x14ac:dyDescent="0.2"/>
    <row r="4174" s="40" customFormat="1" x14ac:dyDescent="0.2"/>
    <row r="4175" s="40" customFormat="1" x14ac:dyDescent="0.2"/>
    <row r="4176" s="40" customFormat="1" x14ac:dyDescent="0.2"/>
    <row r="4177" s="40" customFormat="1" x14ac:dyDescent="0.2"/>
    <row r="4178" s="40" customFormat="1" x14ac:dyDescent="0.2"/>
    <row r="4179" s="40" customFormat="1" x14ac:dyDescent="0.2"/>
    <row r="4180" s="40" customFormat="1" x14ac:dyDescent="0.2"/>
    <row r="4181" s="40" customFormat="1" x14ac:dyDescent="0.2"/>
    <row r="4182" s="40" customFormat="1" x14ac:dyDescent="0.2"/>
    <row r="4183" s="40" customFormat="1" x14ac:dyDescent="0.2"/>
    <row r="4184" s="40" customFormat="1" x14ac:dyDescent="0.2"/>
    <row r="4185" s="40" customFormat="1" x14ac:dyDescent="0.2"/>
    <row r="4186" s="40" customFormat="1" x14ac:dyDescent="0.2"/>
    <row r="4187" s="40" customFormat="1" x14ac:dyDescent="0.2"/>
    <row r="4188" s="40" customFormat="1" x14ac:dyDescent="0.2"/>
    <row r="4189" s="40" customFormat="1" x14ac:dyDescent="0.2"/>
    <row r="4190" s="40" customFormat="1" x14ac:dyDescent="0.2"/>
    <row r="4191" s="40" customFormat="1" x14ac:dyDescent="0.2"/>
    <row r="4192" s="40" customFormat="1" x14ac:dyDescent="0.2"/>
    <row r="4193" s="40" customFormat="1" x14ac:dyDescent="0.2"/>
    <row r="4194" s="40" customFormat="1" x14ac:dyDescent="0.2"/>
    <row r="4195" s="40" customFormat="1" x14ac:dyDescent="0.2"/>
    <row r="4196" s="40" customFormat="1" x14ac:dyDescent="0.2"/>
    <row r="4197" s="40" customFormat="1" x14ac:dyDescent="0.2"/>
    <row r="4198" s="40" customFormat="1" x14ac:dyDescent="0.2"/>
    <row r="4199" s="40" customFormat="1" x14ac:dyDescent="0.2"/>
    <row r="4200" s="40" customFormat="1" x14ac:dyDescent="0.2"/>
    <row r="4201" s="40" customFormat="1" x14ac:dyDescent="0.2"/>
    <row r="4202" s="40" customFormat="1" x14ac:dyDescent="0.2"/>
    <row r="4203" s="40" customFormat="1" x14ac:dyDescent="0.2"/>
    <row r="4204" s="40" customFormat="1" x14ac:dyDescent="0.2"/>
    <row r="4205" s="40" customFormat="1" x14ac:dyDescent="0.2"/>
    <row r="4206" s="40" customFormat="1" x14ac:dyDescent="0.2"/>
    <row r="4207" s="40" customFormat="1" x14ac:dyDescent="0.2"/>
    <row r="4208" s="40" customFormat="1" x14ac:dyDescent="0.2"/>
    <row r="4209" s="40" customFormat="1" x14ac:dyDescent="0.2"/>
    <row r="4210" s="40" customFormat="1" x14ac:dyDescent="0.2"/>
    <row r="4211" s="40" customFormat="1" x14ac:dyDescent="0.2"/>
    <row r="4212" s="40" customFormat="1" x14ac:dyDescent="0.2"/>
    <row r="4213" s="40" customFormat="1" x14ac:dyDescent="0.2"/>
    <row r="4214" s="40" customFormat="1" x14ac:dyDescent="0.2"/>
    <row r="4215" s="40" customFormat="1" x14ac:dyDescent="0.2"/>
    <row r="4216" s="40" customFormat="1" x14ac:dyDescent="0.2"/>
    <row r="4217" s="40" customFormat="1" x14ac:dyDescent="0.2"/>
    <row r="4218" s="40" customFormat="1" x14ac:dyDescent="0.2"/>
    <row r="4219" s="40" customFormat="1" x14ac:dyDescent="0.2"/>
    <row r="4220" s="40" customFormat="1" x14ac:dyDescent="0.2"/>
    <row r="4221" s="40" customFormat="1" x14ac:dyDescent="0.2"/>
    <row r="4222" s="40" customFormat="1" x14ac:dyDescent="0.2"/>
    <row r="4223" s="40" customFormat="1" x14ac:dyDescent="0.2"/>
    <row r="4224" s="40" customFormat="1" x14ac:dyDescent="0.2"/>
    <row r="4225" s="40" customFormat="1" x14ac:dyDescent="0.2"/>
    <row r="4226" s="40" customFormat="1" x14ac:dyDescent="0.2"/>
    <row r="4227" s="40" customFormat="1" x14ac:dyDescent="0.2"/>
    <row r="4228" s="40" customFormat="1" x14ac:dyDescent="0.2"/>
    <row r="4229" s="40" customFormat="1" x14ac:dyDescent="0.2"/>
    <row r="4230" s="40" customFormat="1" x14ac:dyDescent="0.2"/>
    <row r="4231" s="40" customFormat="1" x14ac:dyDescent="0.2"/>
    <row r="4232" s="40" customFormat="1" x14ac:dyDescent="0.2"/>
    <row r="4233" s="40" customFormat="1" x14ac:dyDescent="0.2"/>
    <row r="4234" s="40" customFormat="1" x14ac:dyDescent="0.2"/>
    <row r="4235" s="40" customFormat="1" x14ac:dyDescent="0.2"/>
    <row r="4236" s="40" customFormat="1" x14ac:dyDescent="0.2"/>
    <row r="4237" s="40" customFormat="1" x14ac:dyDescent="0.2"/>
    <row r="4238" s="40" customFormat="1" x14ac:dyDescent="0.2"/>
    <row r="4239" s="40" customFormat="1" x14ac:dyDescent="0.2"/>
    <row r="4240" s="40" customFormat="1" x14ac:dyDescent="0.2"/>
    <row r="4241" s="40" customFormat="1" x14ac:dyDescent="0.2"/>
    <row r="4242" s="40" customFormat="1" x14ac:dyDescent="0.2"/>
    <row r="4243" s="40" customFormat="1" x14ac:dyDescent="0.2"/>
    <row r="4244" s="40" customFormat="1" x14ac:dyDescent="0.2"/>
    <row r="4245" s="40" customFormat="1" x14ac:dyDescent="0.2"/>
    <row r="4246" s="40" customFormat="1" x14ac:dyDescent="0.2"/>
    <row r="4247" s="40" customFormat="1" x14ac:dyDescent="0.2"/>
    <row r="4248" s="40" customFormat="1" x14ac:dyDescent="0.2"/>
    <row r="4249" s="40" customFormat="1" x14ac:dyDescent="0.2"/>
    <row r="4250" s="40" customFormat="1" x14ac:dyDescent="0.2"/>
    <row r="4251" s="40" customFormat="1" x14ac:dyDescent="0.2"/>
    <row r="4252" s="40" customFormat="1" x14ac:dyDescent="0.2"/>
    <row r="4253" s="40" customFormat="1" x14ac:dyDescent="0.2"/>
    <row r="4254" s="40" customFormat="1" x14ac:dyDescent="0.2"/>
    <row r="4255" s="40" customFormat="1" x14ac:dyDescent="0.2"/>
    <row r="4256" s="40" customFormat="1" x14ac:dyDescent="0.2"/>
    <row r="4257" s="40" customFormat="1" x14ac:dyDescent="0.2"/>
    <row r="4258" s="40" customFormat="1" x14ac:dyDescent="0.2"/>
    <row r="4259" s="40" customFormat="1" x14ac:dyDescent="0.2"/>
    <row r="4260" s="40" customFormat="1" x14ac:dyDescent="0.2"/>
    <row r="4261" s="40" customFormat="1" x14ac:dyDescent="0.2"/>
    <row r="4262" s="40" customFormat="1" x14ac:dyDescent="0.2"/>
    <row r="4263" s="40" customFormat="1" x14ac:dyDescent="0.2"/>
    <row r="4264" s="40" customFormat="1" x14ac:dyDescent="0.2"/>
    <row r="4265" s="40" customFormat="1" x14ac:dyDescent="0.2"/>
    <row r="4266" s="40" customFormat="1" x14ac:dyDescent="0.2"/>
    <row r="4267" s="40" customFormat="1" x14ac:dyDescent="0.2"/>
    <row r="4268" s="40" customFormat="1" x14ac:dyDescent="0.2"/>
    <row r="4269" s="40" customFormat="1" x14ac:dyDescent="0.2"/>
    <row r="4270" s="40" customFormat="1" x14ac:dyDescent="0.2"/>
    <row r="4271" s="40" customFormat="1" x14ac:dyDescent="0.2"/>
    <row r="4272" s="40" customFormat="1" x14ac:dyDescent="0.2"/>
    <row r="4273" s="40" customFormat="1" x14ac:dyDescent="0.2"/>
    <row r="4274" s="40" customFormat="1" x14ac:dyDescent="0.2"/>
    <row r="4275" s="40" customFormat="1" x14ac:dyDescent="0.2"/>
    <row r="4276" s="40" customFormat="1" x14ac:dyDescent="0.2"/>
    <row r="4277" s="40" customFormat="1" x14ac:dyDescent="0.2"/>
    <row r="4278" s="40" customFormat="1" x14ac:dyDescent="0.2"/>
    <row r="4279" s="40" customFormat="1" x14ac:dyDescent="0.2"/>
    <row r="4280" s="40" customFormat="1" x14ac:dyDescent="0.2"/>
    <row r="4281" s="40" customFormat="1" x14ac:dyDescent="0.2"/>
    <row r="4282" s="40" customFormat="1" x14ac:dyDescent="0.2"/>
    <row r="4283" s="40" customFormat="1" x14ac:dyDescent="0.2"/>
    <row r="4284" s="40" customFormat="1" x14ac:dyDescent="0.2"/>
    <row r="4285" s="40" customFormat="1" x14ac:dyDescent="0.2"/>
    <row r="4286" s="40" customFormat="1" x14ac:dyDescent="0.2"/>
    <row r="4287" s="40" customFormat="1" x14ac:dyDescent="0.2"/>
    <row r="4288" s="40" customFormat="1" x14ac:dyDescent="0.2"/>
    <row r="4289" s="40" customFormat="1" x14ac:dyDescent="0.2"/>
    <row r="4290" s="40" customFormat="1" x14ac:dyDescent="0.2"/>
    <row r="4291" s="40" customFormat="1" x14ac:dyDescent="0.2"/>
    <row r="4292" s="40" customFormat="1" x14ac:dyDescent="0.2"/>
    <row r="4293" s="40" customFormat="1" x14ac:dyDescent="0.2"/>
    <row r="4294" s="40" customFormat="1" x14ac:dyDescent="0.2"/>
    <row r="4295" s="40" customFormat="1" x14ac:dyDescent="0.2"/>
    <row r="4296" s="40" customFormat="1" x14ac:dyDescent="0.2"/>
    <row r="4297" s="40" customFormat="1" x14ac:dyDescent="0.2"/>
    <row r="4298" s="40" customFormat="1" x14ac:dyDescent="0.2"/>
    <row r="4299" s="40" customFormat="1" x14ac:dyDescent="0.2"/>
    <row r="4300" s="40" customFormat="1" x14ac:dyDescent="0.2"/>
    <row r="4301" s="40" customFormat="1" x14ac:dyDescent="0.2"/>
    <row r="4302" s="40" customFormat="1" x14ac:dyDescent="0.2"/>
    <row r="4303" s="40" customFormat="1" x14ac:dyDescent="0.2"/>
    <row r="4304" s="40" customFormat="1" x14ac:dyDescent="0.2"/>
    <row r="4305" s="40" customFormat="1" x14ac:dyDescent="0.2"/>
    <row r="4306" s="40" customFormat="1" x14ac:dyDescent="0.2"/>
    <row r="4307" s="40" customFormat="1" x14ac:dyDescent="0.2"/>
    <row r="4308" s="40" customFormat="1" x14ac:dyDescent="0.2"/>
    <row r="4309" s="40" customFormat="1" x14ac:dyDescent="0.2"/>
    <row r="4310" s="40" customFormat="1" x14ac:dyDescent="0.2"/>
    <row r="4311" s="40" customFormat="1" x14ac:dyDescent="0.2"/>
    <row r="4312" s="40" customFormat="1" x14ac:dyDescent="0.2"/>
    <row r="4313" s="40" customFormat="1" x14ac:dyDescent="0.2"/>
    <row r="4314" s="40" customFormat="1" x14ac:dyDescent="0.2"/>
    <row r="4315" s="40" customFormat="1" x14ac:dyDescent="0.2"/>
    <row r="4316" s="40" customFormat="1" x14ac:dyDescent="0.2"/>
    <row r="4317" s="40" customFormat="1" x14ac:dyDescent="0.2"/>
    <row r="4318" s="40" customFormat="1" x14ac:dyDescent="0.2"/>
    <row r="4319" s="40" customFormat="1" x14ac:dyDescent="0.2"/>
    <row r="4320" s="40" customFormat="1" x14ac:dyDescent="0.2"/>
    <row r="4321" s="40" customFormat="1" x14ac:dyDescent="0.2"/>
    <row r="4322" s="40" customFormat="1" x14ac:dyDescent="0.2"/>
    <row r="4323" s="40" customFormat="1" x14ac:dyDescent="0.2"/>
    <row r="4324" s="40" customFormat="1" x14ac:dyDescent="0.2"/>
    <row r="4325" s="40" customFormat="1" x14ac:dyDescent="0.2"/>
    <row r="4326" s="40" customFormat="1" x14ac:dyDescent="0.2"/>
    <row r="4327" s="40" customFormat="1" x14ac:dyDescent="0.2"/>
    <row r="4328" s="40" customFormat="1" x14ac:dyDescent="0.2"/>
    <row r="4329" s="40" customFormat="1" x14ac:dyDescent="0.2"/>
    <row r="4330" s="40" customFormat="1" x14ac:dyDescent="0.2"/>
    <row r="4331" s="40" customFormat="1" x14ac:dyDescent="0.2"/>
    <row r="4332" s="40" customFormat="1" x14ac:dyDescent="0.2"/>
    <row r="4333" s="40" customFormat="1" x14ac:dyDescent="0.2"/>
    <row r="4334" s="40" customFormat="1" x14ac:dyDescent="0.2"/>
    <row r="4335" s="40" customFormat="1" x14ac:dyDescent="0.2"/>
    <row r="4336" s="40" customFormat="1" x14ac:dyDescent="0.2"/>
    <row r="4337" s="40" customFormat="1" x14ac:dyDescent="0.2"/>
    <row r="4338" s="40" customFormat="1" x14ac:dyDescent="0.2"/>
    <row r="4339" s="40" customFormat="1" x14ac:dyDescent="0.2"/>
    <row r="4340" s="40" customFormat="1" x14ac:dyDescent="0.2"/>
    <row r="4341" s="40" customFormat="1" x14ac:dyDescent="0.2"/>
    <row r="4342" s="40" customFormat="1" x14ac:dyDescent="0.2"/>
    <row r="4343" s="40" customFormat="1" x14ac:dyDescent="0.2"/>
    <row r="4344" s="40" customFormat="1" x14ac:dyDescent="0.2"/>
    <row r="4345" s="40" customFormat="1" x14ac:dyDescent="0.2"/>
    <row r="4346" s="40" customFormat="1" x14ac:dyDescent="0.2"/>
    <row r="4347" s="40" customFormat="1" x14ac:dyDescent="0.2"/>
    <row r="4348" s="40" customFormat="1" x14ac:dyDescent="0.2"/>
    <row r="4349" s="40" customFormat="1" x14ac:dyDescent="0.2"/>
    <row r="4350" s="40" customFormat="1" x14ac:dyDescent="0.2"/>
    <row r="4351" s="40" customFormat="1" x14ac:dyDescent="0.2"/>
    <row r="4352" s="40" customFormat="1" x14ac:dyDescent="0.2"/>
    <row r="4353" s="40" customFormat="1" x14ac:dyDescent="0.2"/>
    <row r="4354" s="40" customFormat="1" x14ac:dyDescent="0.2"/>
    <row r="4355" s="40" customFormat="1" x14ac:dyDescent="0.2"/>
    <row r="4356" s="40" customFormat="1" x14ac:dyDescent="0.2"/>
    <row r="4357" s="40" customFormat="1" x14ac:dyDescent="0.2"/>
    <row r="4358" s="40" customFormat="1" x14ac:dyDescent="0.2"/>
    <row r="4359" s="40" customFormat="1" x14ac:dyDescent="0.2"/>
    <row r="4360" s="40" customFormat="1" x14ac:dyDescent="0.2"/>
    <row r="4361" s="40" customFormat="1" x14ac:dyDescent="0.2"/>
    <row r="4362" s="40" customFormat="1" x14ac:dyDescent="0.2"/>
    <row r="4363" s="40" customFormat="1" x14ac:dyDescent="0.2"/>
    <row r="4364" s="40" customFormat="1" x14ac:dyDescent="0.2"/>
    <row r="4365" s="40" customFormat="1" x14ac:dyDescent="0.2"/>
    <row r="4366" s="40" customFormat="1" x14ac:dyDescent="0.2"/>
    <row r="4367" s="40" customFormat="1" x14ac:dyDescent="0.2"/>
    <row r="4368" s="40" customFormat="1" x14ac:dyDescent="0.2"/>
    <row r="4369" s="40" customFormat="1" x14ac:dyDescent="0.2"/>
    <row r="4370" s="40" customFormat="1" x14ac:dyDescent="0.2"/>
    <row r="4371" s="40" customFormat="1" x14ac:dyDescent="0.2"/>
    <row r="4372" s="40" customFormat="1" x14ac:dyDescent="0.2"/>
    <row r="4373" s="40" customFormat="1" x14ac:dyDescent="0.2"/>
    <row r="4374" s="40" customFormat="1" x14ac:dyDescent="0.2"/>
    <row r="4375" s="40" customFormat="1" x14ac:dyDescent="0.2"/>
    <row r="4376" s="40" customFormat="1" x14ac:dyDescent="0.2"/>
    <row r="4377" s="40" customFormat="1" x14ac:dyDescent="0.2"/>
    <row r="4378" s="40" customFormat="1" x14ac:dyDescent="0.2"/>
    <row r="4379" s="40" customFormat="1" x14ac:dyDescent="0.2"/>
    <row r="4380" s="40" customFormat="1" x14ac:dyDescent="0.2"/>
    <row r="4381" s="40" customFormat="1" x14ac:dyDescent="0.2"/>
    <row r="4382" s="40" customFormat="1" x14ac:dyDescent="0.2"/>
    <row r="4383" s="40" customFormat="1" x14ac:dyDescent="0.2"/>
    <row r="4384" s="40" customFormat="1" x14ac:dyDescent="0.2"/>
    <row r="4385" s="40" customFormat="1" x14ac:dyDescent="0.2"/>
    <row r="4386" s="40" customFormat="1" x14ac:dyDescent="0.2"/>
    <row r="4387" s="40" customFormat="1" x14ac:dyDescent="0.2"/>
    <row r="4388" s="40" customFormat="1" x14ac:dyDescent="0.2"/>
    <row r="4389" s="40" customFormat="1" x14ac:dyDescent="0.2"/>
    <row r="4390" s="40" customFormat="1" x14ac:dyDescent="0.2"/>
    <row r="4391" s="40" customFormat="1" x14ac:dyDescent="0.2"/>
    <row r="4392" s="40" customFormat="1" x14ac:dyDescent="0.2"/>
    <row r="4393" s="40" customFormat="1" x14ac:dyDescent="0.2"/>
    <row r="4394" s="40" customFormat="1" x14ac:dyDescent="0.2"/>
    <row r="4395" s="40" customFormat="1" x14ac:dyDescent="0.2"/>
    <row r="4396" s="40" customFormat="1" x14ac:dyDescent="0.2"/>
    <row r="4397" s="40" customFormat="1" x14ac:dyDescent="0.2"/>
    <row r="4398" s="40" customFormat="1" x14ac:dyDescent="0.2"/>
    <row r="4399" s="40" customFormat="1" x14ac:dyDescent="0.2"/>
    <row r="4400" s="40" customFormat="1" x14ac:dyDescent="0.2"/>
    <row r="4401" s="40" customFormat="1" x14ac:dyDescent="0.2"/>
    <row r="4402" s="40" customFormat="1" x14ac:dyDescent="0.2"/>
    <row r="4403" s="40" customFormat="1" x14ac:dyDescent="0.2"/>
    <row r="4404" s="40" customFormat="1" x14ac:dyDescent="0.2"/>
    <row r="4405" s="40" customFormat="1" x14ac:dyDescent="0.2"/>
    <row r="4406" s="40" customFormat="1" x14ac:dyDescent="0.2"/>
    <row r="4407" s="40" customFormat="1" x14ac:dyDescent="0.2"/>
    <row r="4408" s="40" customFormat="1" x14ac:dyDescent="0.2"/>
    <row r="4409" s="40" customFormat="1" x14ac:dyDescent="0.2"/>
    <row r="4410" s="40" customFormat="1" x14ac:dyDescent="0.2"/>
    <row r="4411" s="40" customFormat="1" x14ac:dyDescent="0.2"/>
    <row r="4412" s="40" customFormat="1" x14ac:dyDescent="0.2"/>
    <row r="4413" s="40" customFormat="1" x14ac:dyDescent="0.2"/>
    <row r="4414" s="40" customFormat="1" x14ac:dyDescent="0.2"/>
    <row r="4415" s="40" customFormat="1" x14ac:dyDescent="0.2"/>
    <row r="4416" s="40" customFormat="1" x14ac:dyDescent="0.2"/>
    <row r="4417" s="40" customFormat="1" x14ac:dyDescent="0.2"/>
    <row r="4418" s="40" customFormat="1" x14ac:dyDescent="0.2"/>
    <row r="4419" s="40" customFormat="1" x14ac:dyDescent="0.2"/>
    <row r="4420" s="40" customFormat="1" x14ac:dyDescent="0.2"/>
    <row r="4421" s="40" customFormat="1" x14ac:dyDescent="0.2"/>
    <row r="4422" s="40" customFormat="1" x14ac:dyDescent="0.2"/>
    <row r="4423" s="40" customFormat="1" x14ac:dyDescent="0.2"/>
    <row r="4424" s="40" customFormat="1" x14ac:dyDescent="0.2"/>
    <row r="4425" s="40" customFormat="1" x14ac:dyDescent="0.2"/>
    <row r="4426" s="40" customFormat="1" x14ac:dyDescent="0.2"/>
    <row r="4427" s="40" customFormat="1" x14ac:dyDescent="0.2"/>
    <row r="4428" s="40" customFormat="1" x14ac:dyDescent="0.2"/>
    <row r="4429" s="40" customFormat="1" x14ac:dyDescent="0.2"/>
    <row r="4430" s="40" customFormat="1" x14ac:dyDescent="0.2"/>
    <row r="4431" s="40" customFormat="1" x14ac:dyDescent="0.2"/>
    <row r="4432" s="40" customFormat="1" x14ac:dyDescent="0.2"/>
    <row r="4433" s="40" customFormat="1" x14ac:dyDescent="0.2"/>
    <row r="4434" s="40" customFormat="1" x14ac:dyDescent="0.2"/>
    <row r="4435" s="40" customFormat="1" x14ac:dyDescent="0.2"/>
    <row r="4436" s="40" customFormat="1" x14ac:dyDescent="0.2"/>
    <row r="4437" s="40" customFormat="1" x14ac:dyDescent="0.2"/>
    <row r="4438" s="40" customFormat="1" x14ac:dyDescent="0.2"/>
    <row r="4439" s="40" customFormat="1" x14ac:dyDescent="0.2"/>
    <row r="4440" s="40" customFormat="1" x14ac:dyDescent="0.2"/>
    <row r="4441" s="40" customFormat="1" x14ac:dyDescent="0.2"/>
    <row r="4442" s="40" customFormat="1" x14ac:dyDescent="0.2"/>
    <row r="4443" s="40" customFormat="1" x14ac:dyDescent="0.2"/>
    <row r="4444" s="40" customFormat="1" x14ac:dyDescent="0.2"/>
    <row r="4445" s="40" customFormat="1" x14ac:dyDescent="0.2"/>
    <row r="4446" s="40" customFormat="1" x14ac:dyDescent="0.2"/>
    <row r="4447" s="40" customFormat="1" x14ac:dyDescent="0.2"/>
    <row r="4448" s="40" customFormat="1" x14ac:dyDescent="0.2"/>
    <row r="4449" s="40" customFormat="1" x14ac:dyDescent="0.2"/>
    <row r="4450" s="40" customFormat="1" x14ac:dyDescent="0.2"/>
    <row r="4451" s="40" customFormat="1" x14ac:dyDescent="0.2"/>
    <row r="4452" s="40" customFormat="1" x14ac:dyDescent="0.2"/>
    <row r="4453" s="40" customFormat="1" x14ac:dyDescent="0.2"/>
    <row r="4454" s="40" customFormat="1" x14ac:dyDescent="0.2"/>
    <row r="4455" s="40" customFormat="1" x14ac:dyDescent="0.2"/>
    <row r="4456" s="40" customFormat="1" x14ac:dyDescent="0.2"/>
    <row r="4457" s="40" customFormat="1" x14ac:dyDescent="0.2"/>
    <row r="4458" s="40" customFormat="1" x14ac:dyDescent="0.2"/>
    <row r="4459" s="40" customFormat="1" x14ac:dyDescent="0.2"/>
    <row r="4460" s="40" customFormat="1" x14ac:dyDescent="0.2"/>
    <row r="4461" s="40" customFormat="1" x14ac:dyDescent="0.2"/>
    <row r="4462" s="40" customFormat="1" x14ac:dyDescent="0.2"/>
    <row r="4463" s="40" customFormat="1" x14ac:dyDescent="0.2"/>
    <row r="4464" s="40" customFormat="1" x14ac:dyDescent="0.2"/>
    <row r="4465" s="40" customFormat="1" x14ac:dyDescent="0.2"/>
    <row r="4466" s="40" customFormat="1" x14ac:dyDescent="0.2"/>
    <row r="4467" s="40" customFormat="1" x14ac:dyDescent="0.2"/>
    <row r="4468" s="40" customFormat="1" x14ac:dyDescent="0.2"/>
    <row r="4469" s="40" customFormat="1" x14ac:dyDescent="0.2"/>
    <row r="4470" s="40" customFormat="1" x14ac:dyDescent="0.2"/>
    <row r="4471" s="40" customFormat="1" x14ac:dyDescent="0.2"/>
    <row r="4472" s="40" customFormat="1" x14ac:dyDescent="0.2"/>
    <row r="4473" s="40" customFormat="1" x14ac:dyDescent="0.2"/>
    <row r="4474" s="40" customFormat="1" x14ac:dyDescent="0.2"/>
    <row r="4475" s="40" customFormat="1" x14ac:dyDescent="0.2"/>
    <row r="4476" s="40" customFormat="1" x14ac:dyDescent="0.2"/>
    <row r="4477" s="40" customFormat="1" x14ac:dyDescent="0.2"/>
    <row r="4478" s="40" customFormat="1" x14ac:dyDescent="0.2"/>
    <row r="4479" s="40" customFormat="1" x14ac:dyDescent="0.2"/>
    <row r="4480" s="40" customFormat="1" x14ac:dyDescent="0.2"/>
    <row r="4481" s="40" customFormat="1" x14ac:dyDescent="0.2"/>
    <row r="4482" s="40" customFormat="1" x14ac:dyDescent="0.2"/>
    <row r="4483" s="40" customFormat="1" x14ac:dyDescent="0.2"/>
    <row r="4484" s="40" customFormat="1" x14ac:dyDescent="0.2"/>
    <row r="4485" s="40" customFormat="1" x14ac:dyDescent="0.2"/>
    <row r="4486" s="40" customFormat="1" x14ac:dyDescent="0.2"/>
    <row r="4487" s="40" customFormat="1" x14ac:dyDescent="0.2"/>
    <row r="4488" s="40" customFormat="1" x14ac:dyDescent="0.2"/>
    <row r="4489" s="40" customFormat="1" x14ac:dyDescent="0.2"/>
    <row r="4490" s="40" customFormat="1" x14ac:dyDescent="0.2"/>
    <row r="4491" s="40" customFormat="1" x14ac:dyDescent="0.2"/>
    <row r="4492" s="40" customFormat="1" x14ac:dyDescent="0.2"/>
    <row r="4493" s="40" customFormat="1" x14ac:dyDescent="0.2"/>
    <row r="4494" s="40" customFormat="1" x14ac:dyDescent="0.2"/>
    <row r="4495" s="40" customFormat="1" x14ac:dyDescent="0.2"/>
    <row r="4496" s="40" customFormat="1" x14ac:dyDescent="0.2"/>
    <row r="4497" s="40" customFormat="1" x14ac:dyDescent="0.2"/>
    <row r="4498" s="40" customFormat="1" x14ac:dyDescent="0.2"/>
    <row r="4499" s="40" customFormat="1" x14ac:dyDescent="0.2"/>
    <row r="4500" s="40" customFormat="1" x14ac:dyDescent="0.2"/>
    <row r="4501" s="40" customFormat="1" x14ac:dyDescent="0.2"/>
    <row r="4502" s="40" customFormat="1" x14ac:dyDescent="0.2"/>
    <row r="4503" s="40" customFormat="1" x14ac:dyDescent="0.2"/>
    <row r="4504" s="40" customFormat="1" x14ac:dyDescent="0.2"/>
    <row r="4505" s="40" customFormat="1" x14ac:dyDescent="0.2"/>
    <row r="4506" s="40" customFormat="1" x14ac:dyDescent="0.2"/>
    <row r="4507" s="40" customFormat="1" x14ac:dyDescent="0.2"/>
    <row r="4508" s="40" customFormat="1" x14ac:dyDescent="0.2"/>
    <row r="4509" s="40" customFormat="1" x14ac:dyDescent="0.2"/>
    <row r="4510" s="40" customFormat="1" x14ac:dyDescent="0.2"/>
    <row r="4511" s="40" customFormat="1" x14ac:dyDescent="0.2"/>
    <row r="4512" s="40" customFormat="1" x14ac:dyDescent="0.2"/>
    <row r="4513" s="40" customFormat="1" x14ac:dyDescent="0.2"/>
    <row r="4514" s="40" customFormat="1" x14ac:dyDescent="0.2"/>
    <row r="4515" s="40" customFormat="1" x14ac:dyDescent="0.2"/>
    <row r="4516" s="40" customFormat="1" x14ac:dyDescent="0.2"/>
    <row r="4517" s="40" customFormat="1" x14ac:dyDescent="0.2"/>
    <row r="4518" s="40" customFormat="1" x14ac:dyDescent="0.2"/>
    <row r="4519" s="40" customFormat="1" x14ac:dyDescent="0.2"/>
    <row r="4520" s="40" customFormat="1" x14ac:dyDescent="0.2"/>
    <row r="4521" s="40" customFormat="1" x14ac:dyDescent="0.2"/>
    <row r="4522" s="40" customFormat="1" x14ac:dyDescent="0.2"/>
    <row r="4523" s="40" customFormat="1" x14ac:dyDescent="0.2"/>
    <row r="4524" s="40" customFormat="1" x14ac:dyDescent="0.2"/>
    <row r="4525" s="40" customFormat="1" x14ac:dyDescent="0.2"/>
    <row r="4526" s="40" customFormat="1" x14ac:dyDescent="0.2"/>
    <row r="4527" s="40" customFormat="1" x14ac:dyDescent="0.2"/>
    <row r="4528" s="40" customFormat="1" x14ac:dyDescent="0.2"/>
    <row r="4529" s="40" customFormat="1" x14ac:dyDescent="0.2"/>
    <row r="4530" s="40" customFormat="1" x14ac:dyDescent="0.2"/>
    <row r="4531" s="40" customFormat="1" x14ac:dyDescent="0.2"/>
    <row r="4532" s="40" customFormat="1" x14ac:dyDescent="0.2"/>
    <row r="4533" s="40" customFormat="1" x14ac:dyDescent="0.2"/>
    <row r="4534" s="40" customFormat="1" x14ac:dyDescent="0.2"/>
    <row r="4535" s="40" customFormat="1" x14ac:dyDescent="0.2"/>
    <row r="4536" s="40" customFormat="1" x14ac:dyDescent="0.2"/>
    <row r="4537" s="40" customFormat="1" x14ac:dyDescent="0.2"/>
    <row r="4538" s="40" customFormat="1" x14ac:dyDescent="0.2"/>
    <row r="4539" s="40" customFormat="1" x14ac:dyDescent="0.2"/>
    <row r="4540" s="40" customFormat="1" x14ac:dyDescent="0.2"/>
    <row r="4541" s="40" customFormat="1" x14ac:dyDescent="0.2"/>
    <row r="4542" s="40" customFormat="1" x14ac:dyDescent="0.2"/>
    <row r="4543" s="40" customFormat="1" x14ac:dyDescent="0.2"/>
    <row r="4544" s="40" customFormat="1" x14ac:dyDescent="0.2"/>
    <row r="4545" s="40" customFormat="1" x14ac:dyDescent="0.2"/>
    <row r="4546" s="40" customFormat="1" x14ac:dyDescent="0.2"/>
    <row r="4547" s="40" customFormat="1" x14ac:dyDescent="0.2"/>
    <row r="4548" s="40" customFormat="1" x14ac:dyDescent="0.2"/>
    <row r="4549" s="40" customFormat="1" x14ac:dyDescent="0.2"/>
    <row r="4550" s="40" customFormat="1" x14ac:dyDescent="0.2"/>
    <row r="4551" s="40" customFormat="1" x14ac:dyDescent="0.2"/>
    <row r="4552" s="40" customFormat="1" x14ac:dyDescent="0.2"/>
    <row r="4553" s="40" customFormat="1" x14ac:dyDescent="0.2"/>
    <row r="4554" s="40" customFormat="1" x14ac:dyDescent="0.2"/>
    <row r="4555" s="40" customFormat="1" x14ac:dyDescent="0.2"/>
    <row r="4556" s="40" customFormat="1" x14ac:dyDescent="0.2"/>
    <row r="4557" s="40" customFormat="1" x14ac:dyDescent="0.2"/>
    <row r="4558" s="40" customFormat="1" x14ac:dyDescent="0.2"/>
    <row r="4559" s="40" customFormat="1" x14ac:dyDescent="0.2"/>
    <row r="4560" s="40" customFormat="1" x14ac:dyDescent="0.2"/>
    <row r="4561" s="40" customFormat="1" x14ac:dyDescent="0.2"/>
    <row r="4562" s="40" customFormat="1" x14ac:dyDescent="0.2"/>
    <row r="4563" s="40" customFormat="1" x14ac:dyDescent="0.2"/>
    <row r="4564" s="40" customFormat="1" x14ac:dyDescent="0.2"/>
    <row r="4565" s="40" customFormat="1" x14ac:dyDescent="0.2"/>
    <row r="4566" s="40" customFormat="1" x14ac:dyDescent="0.2"/>
    <row r="4567" s="40" customFormat="1" x14ac:dyDescent="0.2"/>
    <row r="4568" s="40" customFormat="1" x14ac:dyDescent="0.2"/>
    <row r="4569" s="40" customFormat="1" x14ac:dyDescent="0.2"/>
    <row r="4570" s="40" customFormat="1" x14ac:dyDescent="0.2"/>
    <row r="4571" s="40" customFormat="1" x14ac:dyDescent="0.2"/>
    <row r="4572" s="40" customFormat="1" x14ac:dyDescent="0.2"/>
    <row r="4573" s="40" customFormat="1" x14ac:dyDescent="0.2"/>
    <row r="4574" s="40" customFormat="1" x14ac:dyDescent="0.2"/>
    <row r="4575" s="40" customFormat="1" x14ac:dyDescent="0.2"/>
    <row r="4576" s="40" customFormat="1" x14ac:dyDescent="0.2"/>
    <row r="4577" s="40" customFormat="1" x14ac:dyDescent="0.2"/>
    <row r="4578" s="40" customFormat="1" x14ac:dyDescent="0.2"/>
    <row r="4579" s="40" customFormat="1" x14ac:dyDescent="0.2"/>
    <row r="4580" s="40" customFormat="1" x14ac:dyDescent="0.2"/>
    <row r="4581" s="40" customFormat="1" x14ac:dyDescent="0.2"/>
    <row r="4582" s="40" customFormat="1" x14ac:dyDescent="0.2"/>
    <row r="4583" s="40" customFormat="1" x14ac:dyDescent="0.2"/>
    <row r="4584" s="40" customFormat="1" x14ac:dyDescent="0.2"/>
    <row r="4585" s="40" customFormat="1" x14ac:dyDescent="0.2"/>
    <row r="4586" s="40" customFormat="1" x14ac:dyDescent="0.2"/>
    <row r="4587" s="40" customFormat="1" x14ac:dyDescent="0.2"/>
    <row r="4588" s="40" customFormat="1" x14ac:dyDescent="0.2"/>
    <row r="4589" s="40" customFormat="1" x14ac:dyDescent="0.2"/>
    <row r="4590" s="40" customFormat="1" x14ac:dyDescent="0.2"/>
    <row r="4591" s="40" customFormat="1" x14ac:dyDescent="0.2"/>
    <row r="4592" s="40" customFormat="1" x14ac:dyDescent="0.2"/>
    <row r="4593" s="40" customFormat="1" x14ac:dyDescent="0.2"/>
    <row r="4594" s="40" customFormat="1" x14ac:dyDescent="0.2"/>
    <row r="4595" s="40" customFormat="1" x14ac:dyDescent="0.2"/>
    <row r="4596" s="40" customFormat="1" x14ac:dyDescent="0.2"/>
    <row r="4597" s="40" customFormat="1" x14ac:dyDescent="0.2"/>
    <row r="4598" s="40" customFormat="1" x14ac:dyDescent="0.2"/>
    <row r="4599" s="40" customFormat="1" x14ac:dyDescent="0.2"/>
    <row r="4600" s="40" customFormat="1" x14ac:dyDescent="0.2"/>
    <row r="4601" s="40" customFormat="1" x14ac:dyDescent="0.2"/>
    <row r="4602" s="40" customFormat="1" x14ac:dyDescent="0.2"/>
    <row r="4603" s="40" customFormat="1" x14ac:dyDescent="0.2"/>
    <row r="4604" s="40" customFormat="1" x14ac:dyDescent="0.2"/>
    <row r="4605" s="40" customFormat="1" x14ac:dyDescent="0.2"/>
    <row r="4606" s="40" customFormat="1" x14ac:dyDescent="0.2"/>
    <row r="4607" s="40" customFormat="1" x14ac:dyDescent="0.2"/>
    <row r="4608" s="40" customFormat="1" x14ac:dyDescent="0.2"/>
    <row r="4609" s="40" customFormat="1" x14ac:dyDescent="0.2"/>
    <row r="4610" s="40" customFormat="1" x14ac:dyDescent="0.2"/>
    <row r="4611" s="40" customFormat="1" x14ac:dyDescent="0.2"/>
    <row r="4612" s="40" customFormat="1" x14ac:dyDescent="0.2"/>
    <row r="4613" s="40" customFormat="1" x14ac:dyDescent="0.2"/>
    <row r="4614" s="40" customFormat="1" x14ac:dyDescent="0.2"/>
    <row r="4615" s="40" customFormat="1" x14ac:dyDescent="0.2"/>
    <row r="4616" s="40" customFormat="1" x14ac:dyDescent="0.2"/>
    <row r="4617" s="40" customFormat="1" x14ac:dyDescent="0.2"/>
    <row r="4618" s="40" customFormat="1" x14ac:dyDescent="0.2"/>
    <row r="4619" s="40" customFormat="1" x14ac:dyDescent="0.2"/>
    <row r="4620" s="40" customFormat="1" x14ac:dyDescent="0.2"/>
    <row r="4621" s="40" customFormat="1" x14ac:dyDescent="0.2"/>
    <row r="4622" s="40" customFormat="1" x14ac:dyDescent="0.2"/>
    <row r="4623" s="40" customFormat="1" x14ac:dyDescent="0.2"/>
    <row r="4624" s="40" customFormat="1" x14ac:dyDescent="0.2"/>
    <row r="4625" s="40" customFormat="1" x14ac:dyDescent="0.2"/>
    <row r="4626" s="40" customFormat="1" x14ac:dyDescent="0.2"/>
    <row r="4627" s="40" customFormat="1" x14ac:dyDescent="0.2"/>
    <row r="4628" s="40" customFormat="1" x14ac:dyDescent="0.2"/>
    <row r="4629" s="40" customFormat="1" x14ac:dyDescent="0.2"/>
    <row r="4630" s="40" customFormat="1" x14ac:dyDescent="0.2"/>
    <row r="4631" s="40" customFormat="1" x14ac:dyDescent="0.2"/>
    <row r="4632" s="40" customFormat="1" x14ac:dyDescent="0.2"/>
    <row r="4633" s="40" customFormat="1" x14ac:dyDescent="0.2"/>
    <row r="4634" s="40" customFormat="1" x14ac:dyDescent="0.2"/>
    <row r="4635" s="40" customFormat="1" x14ac:dyDescent="0.2"/>
    <row r="4636" s="40" customFormat="1" x14ac:dyDescent="0.2"/>
    <row r="4637" s="40" customFormat="1" x14ac:dyDescent="0.2"/>
    <row r="4638" s="40" customFormat="1" x14ac:dyDescent="0.2"/>
    <row r="4639" s="40" customFormat="1" x14ac:dyDescent="0.2"/>
    <row r="4640" s="40" customFormat="1" x14ac:dyDescent="0.2"/>
    <row r="4641" s="40" customFormat="1" x14ac:dyDescent="0.2"/>
    <row r="4642" s="40" customFormat="1" x14ac:dyDescent="0.2"/>
    <row r="4643" s="40" customFormat="1" x14ac:dyDescent="0.2"/>
    <row r="4644" s="40" customFormat="1" x14ac:dyDescent="0.2"/>
    <row r="4645" s="40" customFormat="1" x14ac:dyDescent="0.2"/>
    <row r="4646" s="40" customFormat="1" x14ac:dyDescent="0.2"/>
    <row r="4647" s="40" customFormat="1" x14ac:dyDescent="0.2"/>
    <row r="4648" s="40" customFormat="1" x14ac:dyDescent="0.2"/>
    <row r="4649" s="40" customFormat="1" x14ac:dyDescent="0.2"/>
    <row r="4650" s="40" customFormat="1" x14ac:dyDescent="0.2"/>
    <row r="4651" s="40" customFormat="1" x14ac:dyDescent="0.2"/>
    <row r="4652" s="40" customFormat="1" x14ac:dyDescent="0.2"/>
    <row r="4653" s="40" customFormat="1" x14ac:dyDescent="0.2"/>
    <row r="4654" s="40" customFormat="1" x14ac:dyDescent="0.2"/>
    <row r="4655" s="40" customFormat="1" x14ac:dyDescent="0.2"/>
    <row r="4656" s="40" customFormat="1" x14ac:dyDescent="0.2"/>
    <row r="4657" s="40" customFormat="1" x14ac:dyDescent="0.2"/>
    <row r="4658" s="40" customFormat="1" x14ac:dyDescent="0.2"/>
    <row r="4659" s="40" customFormat="1" x14ac:dyDescent="0.2"/>
    <row r="4660" s="40" customFormat="1" x14ac:dyDescent="0.2"/>
    <row r="4661" s="40" customFormat="1" x14ac:dyDescent="0.2"/>
    <row r="4662" s="40" customFormat="1" x14ac:dyDescent="0.2"/>
    <row r="4663" s="40" customFormat="1" x14ac:dyDescent="0.2"/>
    <row r="4664" s="40" customFormat="1" x14ac:dyDescent="0.2"/>
    <row r="4665" s="40" customFormat="1" x14ac:dyDescent="0.2"/>
    <row r="4666" s="40" customFormat="1" x14ac:dyDescent="0.2"/>
    <row r="4667" s="40" customFormat="1" x14ac:dyDescent="0.2"/>
    <row r="4668" s="40" customFormat="1" x14ac:dyDescent="0.2"/>
    <row r="4669" s="40" customFormat="1" x14ac:dyDescent="0.2"/>
    <row r="4670" s="40" customFormat="1" x14ac:dyDescent="0.2"/>
    <row r="4671" s="40" customFormat="1" x14ac:dyDescent="0.2"/>
    <row r="4672" s="40" customFormat="1" x14ac:dyDescent="0.2"/>
    <row r="4673" s="40" customFormat="1" x14ac:dyDescent="0.2"/>
    <row r="4674" s="40" customFormat="1" x14ac:dyDescent="0.2"/>
    <row r="4675" s="40" customFormat="1" x14ac:dyDescent="0.2"/>
    <row r="4676" s="40" customFormat="1" x14ac:dyDescent="0.2"/>
    <row r="4677" s="40" customFormat="1" x14ac:dyDescent="0.2"/>
    <row r="4678" s="40" customFormat="1" x14ac:dyDescent="0.2"/>
    <row r="4679" s="40" customFormat="1" x14ac:dyDescent="0.2"/>
    <row r="4680" s="40" customFormat="1" x14ac:dyDescent="0.2"/>
    <row r="4681" s="40" customFormat="1" x14ac:dyDescent="0.2"/>
    <row r="4682" s="40" customFormat="1" x14ac:dyDescent="0.2"/>
    <row r="4683" s="40" customFormat="1" x14ac:dyDescent="0.2"/>
    <row r="4684" s="40" customFormat="1" x14ac:dyDescent="0.2"/>
    <row r="4685" s="40" customFormat="1" x14ac:dyDescent="0.2"/>
    <row r="4686" s="40" customFormat="1" x14ac:dyDescent="0.2"/>
    <row r="4687" s="40" customFormat="1" x14ac:dyDescent="0.2"/>
    <row r="4688" s="40" customFormat="1" x14ac:dyDescent="0.2"/>
    <row r="4689" s="40" customFormat="1" x14ac:dyDescent="0.2"/>
    <row r="4690" s="40" customFormat="1" x14ac:dyDescent="0.2"/>
    <row r="4691" s="40" customFormat="1" x14ac:dyDescent="0.2"/>
    <row r="4692" s="40" customFormat="1" x14ac:dyDescent="0.2"/>
    <row r="4693" s="40" customFormat="1" x14ac:dyDescent="0.2"/>
    <row r="4694" s="40" customFormat="1" x14ac:dyDescent="0.2"/>
    <row r="4695" s="40" customFormat="1" x14ac:dyDescent="0.2"/>
    <row r="4696" s="40" customFormat="1" x14ac:dyDescent="0.2"/>
    <row r="4697" s="40" customFormat="1" x14ac:dyDescent="0.2"/>
    <row r="4698" s="40" customFormat="1" x14ac:dyDescent="0.2"/>
    <row r="4699" s="40" customFormat="1" x14ac:dyDescent="0.2"/>
    <row r="4700" s="40" customFormat="1" x14ac:dyDescent="0.2"/>
    <row r="4701" s="40" customFormat="1" x14ac:dyDescent="0.2"/>
    <row r="4702" s="40" customFormat="1" x14ac:dyDescent="0.2"/>
    <row r="4703" s="40" customFormat="1" x14ac:dyDescent="0.2"/>
    <row r="4704" s="40" customFormat="1" x14ac:dyDescent="0.2"/>
    <row r="4705" s="40" customFormat="1" x14ac:dyDescent="0.2"/>
    <row r="4706" s="40" customFormat="1" x14ac:dyDescent="0.2"/>
    <row r="4707" s="40" customFormat="1" x14ac:dyDescent="0.2"/>
    <row r="4708" s="40" customFormat="1" x14ac:dyDescent="0.2"/>
    <row r="4709" s="40" customFormat="1" x14ac:dyDescent="0.2"/>
    <row r="4710" s="40" customFormat="1" x14ac:dyDescent="0.2"/>
    <row r="4711" s="40" customFormat="1" x14ac:dyDescent="0.2"/>
    <row r="4712" s="40" customFormat="1" x14ac:dyDescent="0.2"/>
    <row r="4713" s="40" customFormat="1" x14ac:dyDescent="0.2"/>
    <row r="4714" s="40" customFormat="1" x14ac:dyDescent="0.2"/>
    <row r="4715" s="40" customFormat="1" x14ac:dyDescent="0.2"/>
    <row r="4716" s="40" customFormat="1" x14ac:dyDescent="0.2"/>
    <row r="4717" s="40" customFormat="1" x14ac:dyDescent="0.2"/>
    <row r="4718" s="40" customFormat="1" x14ac:dyDescent="0.2"/>
    <row r="4719" s="40" customFormat="1" x14ac:dyDescent="0.2"/>
    <row r="4720" s="40" customFormat="1" x14ac:dyDescent="0.2"/>
    <row r="4721" s="40" customFormat="1" x14ac:dyDescent="0.2"/>
    <row r="4722" s="40" customFormat="1" x14ac:dyDescent="0.2"/>
    <row r="4723" s="40" customFormat="1" x14ac:dyDescent="0.2"/>
    <row r="4724" s="40" customFormat="1" x14ac:dyDescent="0.2"/>
    <row r="4725" s="40" customFormat="1" x14ac:dyDescent="0.2"/>
    <row r="4726" s="40" customFormat="1" x14ac:dyDescent="0.2"/>
    <row r="4727" s="40" customFormat="1" x14ac:dyDescent="0.2"/>
    <row r="4728" s="40" customFormat="1" x14ac:dyDescent="0.2"/>
    <row r="4729" s="40" customFormat="1" x14ac:dyDescent="0.2"/>
    <row r="4730" s="40" customFormat="1" x14ac:dyDescent="0.2"/>
    <row r="4731" s="40" customFormat="1" x14ac:dyDescent="0.2"/>
    <row r="4732" s="40" customFormat="1" x14ac:dyDescent="0.2"/>
    <row r="4733" s="40" customFormat="1" x14ac:dyDescent="0.2"/>
    <row r="4734" s="40" customFormat="1" x14ac:dyDescent="0.2"/>
    <row r="4735" s="40" customFormat="1" x14ac:dyDescent="0.2"/>
    <row r="4736" s="40" customFormat="1" x14ac:dyDescent="0.2"/>
    <row r="4737" s="40" customFormat="1" x14ac:dyDescent="0.2"/>
    <row r="4738" s="40" customFormat="1" x14ac:dyDescent="0.2"/>
    <row r="4739" s="40" customFormat="1" x14ac:dyDescent="0.2"/>
    <row r="4740" s="40" customFormat="1" x14ac:dyDescent="0.2"/>
    <row r="4741" s="40" customFormat="1" x14ac:dyDescent="0.2"/>
    <row r="4742" s="40" customFormat="1" x14ac:dyDescent="0.2"/>
    <row r="4743" s="40" customFormat="1" x14ac:dyDescent="0.2"/>
    <row r="4744" s="40" customFormat="1" x14ac:dyDescent="0.2"/>
    <row r="4745" s="40" customFormat="1" x14ac:dyDescent="0.2"/>
    <row r="4746" s="40" customFormat="1" x14ac:dyDescent="0.2"/>
    <row r="4747" s="40" customFormat="1" x14ac:dyDescent="0.2"/>
    <row r="4748" s="40" customFormat="1" x14ac:dyDescent="0.2"/>
    <row r="4749" s="40" customFormat="1" x14ac:dyDescent="0.2"/>
    <row r="4750" s="40" customFormat="1" x14ac:dyDescent="0.2"/>
    <row r="4751" s="40" customFormat="1" x14ac:dyDescent="0.2"/>
    <row r="4752" s="40" customFormat="1" x14ac:dyDescent="0.2"/>
    <row r="4753" s="40" customFormat="1" x14ac:dyDescent="0.2"/>
    <row r="4754" s="40" customFormat="1" x14ac:dyDescent="0.2"/>
    <row r="4755" s="40" customFormat="1" x14ac:dyDescent="0.2"/>
    <row r="4756" s="40" customFormat="1" x14ac:dyDescent="0.2"/>
    <row r="4757" s="40" customFormat="1" x14ac:dyDescent="0.2"/>
    <row r="4758" s="40" customFormat="1" x14ac:dyDescent="0.2"/>
    <row r="4759" s="40" customFormat="1" x14ac:dyDescent="0.2"/>
    <row r="4760" s="40" customFormat="1" x14ac:dyDescent="0.2"/>
    <row r="4761" s="40" customFormat="1" x14ac:dyDescent="0.2"/>
    <row r="4762" s="40" customFormat="1" x14ac:dyDescent="0.2"/>
    <row r="4763" s="40" customFormat="1" x14ac:dyDescent="0.2"/>
    <row r="4764" s="40" customFormat="1" x14ac:dyDescent="0.2"/>
    <row r="4765" s="40" customFormat="1" x14ac:dyDescent="0.2"/>
    <row r="4766" s="40" customFormat="1" x14ac:dyDescent="0.2"/>
    <row r="4767" s="40" customFormat="1" x14ac:dyDescent="0.2"/>
    <row r="4768" s="40" customFormat="1" x14ac:dyDescent="0.2"/>
    <row r="4769" s="40" customFormat="1" x14ac:dyDescent="0.2"/>
    <row r="4770" s="40" customFormat="1" x14ac:dyDescent="0.2"/>
    <row r="4771" s="40" customFormat="1" x14ac:dyDescent="0.2"/>
    <row r="4772" s="40" customFormat="1" x14ac:dyDescent="0.2"/>
    <row r="4773" s="40" customFormat="1" x14ac:dyDescent="0.2"/>
    <row r="4774" s="40" customFormat="1" x14ac:dyDescent="0.2"/>
    <row r="4775" s="40" customFormat="1" x14ac:dyDescent="0.2"/>
    <row r="4776" s="40" customFormat="1" x14ac:dyDescent="0.2"/>
    <row r="4777" s="40" customFormat="1" x14ac:dyDescent="0.2"/>
    <row r="4778" s="40" customFormat="1" x14ac:dyDescent="0.2"/>
    <row r="4779" s="40" customFormat="1" x14ac:dyDescent="0.2"/>
    <row r="4780" s="40" customFormat="1" x14ac:dyDescent="0.2"/>
    <row r="4781" s="40" customFormat="1" x14ac:dyDescent="0.2"/>
    <row r="4782" s="40" customFormat="1" x14ac:dyDescent="0.2"/>
    <row r="4783" s="40" customFormat="1" x14ac:dyDescent="0.2"/>
    <row r="4784" s="40" customFormat="1" x14ac:dyDescent="0.2"/>
    <row r="4785" s="40" customFormat="1" x14ac:dyDescent="0.2"/>
    <row r="4786" s="40" customFormat="1" x14ac:dyDescent="0.2"/>
    <row r="4787" s="40" customFormat="1" x14ac:dyDescent="0.2"/>
    <row r="4788" s="40" customFormat="1" x14ac:dyDescent="0.2"/>
    <row r="4789" s="40" customFormat="1" x14ac:dyDescent="0.2"/>
    <row r="4790" s="40" customFormat="1" x14ac:dyDescent="0.2"/>
    <row r="4791" s="40" customFormat="1" x14ac:dyDescent="0.2"/>
    <row r="4792" s="40" customFormat="1" x14ac:dyDescent="0.2"/>
    <row r="4793" s="40" customFormat="1" x14ac:dyDescent="0.2"/>
    <row r="4794" s="40" customFormat="1" x14ac:dyDescent="0.2"/>
    <row r="4795" s="40" customFormat="1" x14ac:dyDescent="0.2"/>
    <row r="4796" s="40" customFormat="1" x14ac:dyDescent="0.2"/>
    <row r="4797" s="40" customFormat="1" x14ac:dyDescent="0.2"/>
    <row r="4798" s="40" customFormat="1" x14ac:dyDescent="0.2"/>
    <row r="4799" s="40" customFormat="1" x14ac:dyDescent="0.2"/>
    <row r="4800" s="40" customFormat="1" x14ac:dyDescent="0.2"/>
    <row r="4801" s="40" customFormat="1" x14ac:dyDescent="0.2"/>
    <row r="4802" s="40" customFormat="1" x14ac:dyDescent="0.2"/>
    <row r="4803" s="40" customFormat="1" x14ac:dyDescent="0.2"/>
    <row r="4804" s="40" customFormat="1" x14ac:dyDescent="0.2"/>
    <row r="4805" s="40" customFormat="1" x14ac:dyDescent="0.2"/>
    <row r="4806" s="40" customFormat="1" x14ac:dyDescent="0.2"/>
    <row r="4807" s="40" customFormat="1" x14ac:dyDescent="0.2"/>
    <row r="4808" s="40" customFormat="1" x14ac:dyDescent="0.2"/>
    <row r="4809" s="40" customFormat="1" x14ac:dyDescent="0.2"/>
    <row r="4810" s="40" customFormat="1" x14ac:dyDescent="0.2"/>
    <row r="4811" s="40" customFormat="1" x14ac:dyDescent="0.2"/>
    <row r="4812" s="40" customFormat="1" x14ac:dyDescent="0.2"/>
    <row r="4813" s="40" customFormat="1" x14ac:dyDescent="0.2"/>
    <row r="4814" s="40" customFormat="1" x14ac:dyDescent="0.2"/>
    <row r="4815" s="40" customFormat="1" x14ac:dyDescent="0.2"/>
    <row r="4816" s="40" customFormat="1" x14ac:dyDescent="0.2"/>
    <row r="4817" s="40" customFormat="1" x14ac:dyDescent="0.2"/>
    <row r="4818" s="40" customFormat="1" x14ac:dyDescent="0.2"/>
    <row r="4819" s="40" customFormat="1" x14ac:dyDescent="0.2"/>
    <row r="4820" s="40" customFormat="1" x14ac:dyDescent="0.2"/>
    <row r="4821" s="40" customFormat="1" x14ac:dyDescent="0.2"/>
    <row r="4822" s="40" customFormat="1" x14ac:dyDescent="0.2"/>
    <row r="4823" s="40" customFormat="1" x14ac:dyDescent="0.2"/>
    <row r="4824" s="40" customFormat="1" x14ac:dyDescent="0.2"/>
    <row r="4825" s="40" customFormat="1" x14ac:dyDescent="0.2"/>
    <row r="4826" s="40" customFormat="1" x14ac:dyDescent="0.2"/>
    <row r="4827" s="40" customFormat="1" x14ac:dyDescent="0.2"/>
    <row r="4828" s="40" customFormat="1" x14ac:dyDescent="0.2"/>
    <row r="4829" s="40" customFormat="1" x14ac:dyDescent="0.2"/>
    <row r="4830" s="40" customFormat="1" x14ac:dyDescent="0.2"/>
    <row r="4831" s="40" customFormat="1" x14ac:dyDescent="0.2"/>
    <row r="4832" s="40" customFormat="1" x14ac:dyDescent="0.2"/>
    <row r="4833" s="40" customFormat="1" x14ac:dyDescent="0.2"/>
    <row r="4834" s="40" customFormat="1" x14ac:dyDescent="0.2"/>
    <row r="4835" s="40" customFormat="1" x14ac:dyDescent="0.2"/>
    <row r="4836" s="40" customFormat="1" x14ac:dyDescent="0.2"/>
    <row r="4837" s="40" customFormat="1" x14ac:dyDescent="0.2"/>
    <row r="4838" s="40" customFormat="1" x14ac:dyDescent="0.2"/>
    <row r="4839" s="40" customFormat="1" x14ac:dyDescent="0.2"/>
    <row r="4840" s="40" customFormat="1" x14ac:dyDescent="0.2"/>
    <row r="4841" s="40" customFormat="1" x14ac:dyDescent="0.2"/>
    <row r="4842" s="40" customFormat="1" x14ac:dyDescent="0.2"/>
    <row r="4843" s="40" customFormat="1" x14ac:dyDescent="0.2"/>
    <row r="4844" s="40" customFormat="1" x14ac:dyDescent="0.2"/>
    <row r="4845" s="40" customFormat="1" x14ac:dyDescent="0.2"/>
    <row r="4846" s="40" customFormat="1" x14ac:dyDescent="0.2"/>
    <row r="4847" s="40" customFormat="1" x14ac:dyDescent="0.2"/>
    <row r="4848" s="40" customFormat="1" x14ac:dyDescent="0.2"/>
    <row r="4849" s="40" customFormat="1" x14ac:dyDescent="0.2"/>
    <row r="4850" s="40" customFormat="1" x14ac:dyDescent="0.2"/>
    <row r="4851" s="40" customFormat="1" x14ac:dyDescent="0.2"/>
    <row r="4852" s="40" customFormat="1" x14ac:dyDescent="0.2"/>
    <row r="4853" s="40" customFormat="1" x14ac:dyDescent="0.2"/>
    <row r="4854" s="40" customFormat="1" x14ac:dyDescent="0.2"/>
    <row r="4855" s="40" customFormat="1" x14ac:dyDescent="0.2"/>
    <row r="4856" s="40" customFormat="1" x14ac:dyDescent="0.2"/>
    <row r="4857" s="40" customFormat="1" x14ac:dyDescent="0.2"/>
    <row r="4858" s="40" customFormat="1" x14ac:dyDescent="0.2"/>
    <row r="4859" s="40" customFormat="1" x14ac:dyDescent="0.2"/>
    <row r="4860" s="40" customFormat="1" x14ac:dyDescent="0.2"/>
    <row r="4861" s="40" customFormat="1" x14ac:dyDescent="0.2"/>
    <row r="4862" s="40" customFormat="1" x14ac:dyDescent="0.2"/>
    <row r="4863" s="40" customFormat="1" x14ac:dyDescent="0.2"/>
    <row r="4864" s="40" customFormat="1" x14ac:dyDescent="0.2"/>
    <row r="4865" s="40" customFormat="1" x14ac:dyDescent="0.2"/>
    <row r="4866" s="40" customFormat="1" x14ac:dyDescent="0.2"/>
    <row r="4867" s="40" customFormat="1" x14ac:dyDescent="0.2"/>
    <row r="4868" s="40" customFormat="1" x14ac:dyDescent="0.2"/>
    <row r="4869" s="40" customFormat="1" x14ac:dyDescent="0.2"/>
    <row r="4870" s="40" customFormat="1" x14ac:dyDescent="0.2"/>
    <row r="4871" s="40" customFormat="1" x14ac:dyDescent="0.2"/>
    <row r="4872" s="40" customFormat="1" x14ac:dyDescent="0.2"/>
    <row r="4873" s="40" customFormat="1" x14ac:dyDescent="0.2"/>
    <row r="4874" s="40" customFormat="1" x14ac:dyDescent="0.2"/>
    <row r="4875" s="40" customFormat="1" x14ac:dyDescent="0.2"/>
    <row r="4876" s="40" customFormat="1" x14ac:dyDescent="0.2"/>
    <row r="4877" s="40" customFormat="1" x14ac:dyDescent="0.2"/>
    <row r="4878" s="40" customFormat="1" x14ac:dyDescent="0.2"/>
    <row r="4879" s="40" customFormat="1" x14ac:dyDescent="0.2"/>
    <row r="4880" s="40" customFormat="1" x14ac:dyDescent="0.2"/>
    <row r="4881" s="40" customFormat="1" x14ac:dyDescent="0.2"/>
    <row r="4882" s="40" customFormat="1" x14ac:dyDescent="0.2"/>
    <row r="4883" s="40" customFormat="1" x14ac:dyDescent="0.2"/>
    <row r="4884" s="40" customFormat="1" x14ac:dyDescent="0.2"/>
    <row r="4885" s="40" customFormat="1" x14ac:dyDescent="0.2"/>
    <row r="4886" s="40" customFormat="1" x14ac:dyDescent="0.2"/>
    <row r="4887" s="40" customFormat="1" x14ac:dyDescent="0.2"/>
    <row r="4888" s="40" customFormat="1" x14ac:dyDescent="0.2"/>
    <row r="4889" s="40" customFormat="1" x14ac:dyDescent="0.2"/>
    <row r="4890" s="40" customFormat="1" x14ac:dyDescent="0.2"/>
    <row r="4891" s="40" customFormat="1" x14ac:dyDescent="0.2"/>
    <row r="4892" s="40" customFormat="1" x14ac:dyDescent="0.2"/>
    <row r="4893" s="40" customFormat="1" x14ac:dyDescent="0.2"/>
    <row r="4894" s="40" customFormat="1" x14ac:dyDescent="0.2"/>
    <row r="4895" s="40" customFormat="1" x14ac:dyDescent="0.2"/>
    <row r="4896" s="40" customFormat="1" x14ac:dyDescent="0.2"/>
    <row r="4897" s="40" customFormat="1" x14ac:dyDescent="0.2"/>
    <row r="4898" s="40" customFormat="1" x14ac:dyDescent="0.2"/>
    <row r="4899" s="40" customFormat="1" x14ac:dyDescent="0.2"/>
    <row r="4900" s="40" customFormat="1" x14ac:dyDescent="0.2"/>
    <row r="4901" s="40" customFormat="1" x14ac:dyDescent="0.2"/>
    <row r="4902" s="40" customFormat="1" x14ac:dyDescent="0.2"/>
    <row r="4903" s="40" customFormat="1" x14ac:dyDescent="0.2"/>
    <row r="4904" s="40" customFormat="1" x14ac:dyDescent="0.2"/>
    <row r="4905" s="40" customFormat="1" x14ac:dyDescent="0.2"/>
    <row r="4906" s="40" customFormat="1" x14ac:dyDescent="0.2"/>
    <row r="4907" s="40" customFormat="1" x14ac:dyDescent="0.2"/>
    <row r="4908" s="40" customFormat="1" x14ac:dyDescent="0.2"/>
    <row r="4909" s="40" customFormat="1" x14ac:dyDescent="0.2"/>
    <row r="4910" s="40" customFormat="1" x14ac:dyDescent="0.2"/>
    <row r="4911" s="40" customFormat="1" x14ac:dyDescent="0.2"/>
    <row r="4912" s="40" customFormat="1" x14ac:dyDescent="0.2"/>
    <row r="4913" s="40" customFormat="1" x14ac:dyDescent="0.2"/>
    <row r="4914" s="40" customFormat="1" x14ac:dyDescent="0.2"/>
    <row r="4915" s="40" customFormat="1" x14ac:dyDescent="0.2"/>
    <row r="4916" s="40" customFormat="1" x14ac:dyDescent="0.2"/>
    <row r="4917" s="40" customFormat="1" x14ac:dyDescent="0.2"/>
    <row r="4918" s="40" customFormat="1" x14ac:dyDescent="0.2"/>
    <row r="4919" s="40" customFormat="1" x14ac:dyDescent="0.2"/>
    <row r="4920" s="40" customFormat="1" x14ac:dyDescent="0.2"/>
    <row r="4921" s="40" customFormat="1" x14ac:dyDescent="0.2"/>
    <row r="4922" s="40" customFormat="1" x14ac:dyDescent="0.2"/>
    <row r="4923" s="40" customFormat="1" x14ac:dyDescent="0.2"/>
    <row r="4924" s="40" customFormat="1" x14ac:dyDescent="0.2"/>
    <row r="4925" s="40" customFormat="1" x14ac:dyDescent="0.2"/>
    <row r="4926" s="40" customFormat="1" x14ac:dyDescent="0.2"/>
    <row r="4927" s="40" customFormat="1" x14ac:dyDescent="0.2"/>
    <row r="4928" s="40" customFormat="1" x14ac:dyDescent="0.2"/>
    <row r="4929" s="40" customFormat="1" x14ac:dyDescent="0.2"/>
    <row r="4930" s="40" customFormat="1" x14ac:dyDescent="0.2"/>
    <row r="4931" s="40" customFormat="1" x14ac:dyDescent="0.2"/>
    <row r="4932" s="40" customFormat="1" x14ac:dyDescent="0.2"/>
    <row r="4933" s="40" customFormat="1" x14ac:dyDescent="0.2"/>
    <row r="4934" s="40" customFormat="1" x14ac:dyDescent="0.2"/>
    <row r="4935" s="40" customFormat="1" x14ac:dyDescent="0.2"/>
    <row r="4936" s="40" customFormat="1" x14ac:dyDescent="0.2"/>
    <row r="4937" s="40" customFormat="1" x14ac:dyDescent="0.2"/>
    <row r="4938" s="40" customFormat="1" x14ac:dyDescent="0.2"/>
    <row r="4939" s="40" customFormat="1" x14ac:dyDescent="0.2"/>
    <row r="4940" s="40" customFormat="1" x14ac:dyDescent="0.2"/>
    <row r="4941" s="40" customFormat="1" x14ac:dyDescent="0.2"/>
    <row r="4942" s="40" customFormat="1" x14ac:dyDescent="0.2"/>
    <row r="4943" s="40" customFormat="1" x14ac:dyDescent="0.2"/>
    <row r="4944" s="40" customFormat="1" x14ac:dyDescent="0.2"/>
    <row r="4945" s="40" customFormat="1" x14ac:dyDescent="0.2"/>
    <row r="4946" s="40" customFormat="1" x14ac:dyDescent="0.2"/>
    <row r="4947" s="40" customFormat="1" x14ac:dyDescent="0.2"/>
    <row r="4948" s="40" customFormat="1" x14ac:dyDescent="0.2"/>
    <row r="4949" s="40" customFormat="1" x14ac:dyDescent="0.2"/>
    <row r="4950" s="40" customFormat="1" x14ac:dyDescent="0.2"/>
    <row r="4951" s="40" customFormat="1" x14ac:dyDescent="0.2"/>
    <row r="4952" s="40" customFormat="1" x14ac:dyDescent="0.2"/>
    <row r="4953" s="40" customFormat="1" x14ac:dyDescent="0.2"/>
    <row r="4954" s="40" customFormat="1" x14ac:dyDescent="0.2"/>
    <row r="4955" s="40" customFormat="1" x14ac:dyDescent="0.2"/>
    <row r="4956" s="40" customFormat="1" x14ac:dyDescent="0.2"/>
    <row r="4957" s="40" customFormat="1" x14ac:dyDescent="0.2"/>
    <row r="4958" s="40" customFormat="1" x14ac:dyDescent="0.2"/>
    <row r="4959" s="40" customFormat="1" x14ac:dyDescent="0.2"/>
    <row r="4960" s="40" customFormat="1" x14ac:dyDescent="0.2"/>
    <row r="4961" s="40" customFormat="1" x14ac:dyDescent="0.2"/>
    <row r="4962" s="40" customFormat="1" x14ac:dyDescent="0.2"/>
    <row r="4963" s="40" customFormat="1" x14ac:dyDescent="0.2"/>
    <row r="4964" s="40" customFormat="1" x14ac:dyDescent="0.2"/>
    <row r="4965" s="40" customFormat="1" x14ac:dyDescent="0.2"/>
    <row r="4966" s="40" customFormat="1" x14ac:dyDescent="0.2"/>
    <row r="4967" s="40" customFormat="1" x14ac:dyDescent="0.2"/>
    <row r="4968" s="40" customFormat="1" x14ac:dyDescent="0.2"/>
    <row r="4969" s="40" customFormat="1" x14ac:dyDescent="0.2"/>
    <row r="4970" s="40" customFormat="1" x14ac:dyDescent="0.2"/>
    <row r="4971" s="40" customFormat="1" x14ac:dyDescent="0.2"/>
    <row r="4972" s="40" customFormat="1" x14ac:dyDescent="0.2"/>
    <row r="4973" s="40" customFormat="1" x14ac:dyDescent="0.2"/>
    <row r="4974" s="40" customFormat="1" x14ac:dyDescent="0.2"/>
    <row r="4975" s="40" customFormat="1" x14ac:dyDescent="0.2"/>
    <row r="4976" s="40" customFormat="1" x14ac:dyDescent="0.2"/>
    <row r="4977" s="40" customFormat="1" x14ac:dyDescent="0.2"/>
    <row r="4978" s="40" customFormat="1" x14ac:dyDescent="0.2"/>
    <row r="4979" s="40" customFormat="1" x14ac:dyDescent="0.2"/>
    <row r="4980" s="40" customFormat="1" x14ac:dyDescent="0.2"/>
    <row r="4981" s="40" customFormat="1" x14ac:dyDescent="0.2"/>
    <row r="4982" s="40" customFormat="1" x14ac:dyDescent="0.2"/>
    <row r="4983" s="40" customFormat="1" x14ac:dyDescent="0.2"/>
    <row r="4984" s="40" customFormat="1" x14ac:dyDescent="0.2"/>
    <row r="4985" s="40" customFormat="1" x14ac:dyDescent="0.2"/>
    <row r="4986" s="40" customFormat="1" x14ac:dyDescent="0.2"/>
    <row r="4987" s="40" customFormat="1" x14ac:dyDescent="0.2"/>
    <row r="4988" s="40" customFormat="1" x14ac:dyDescent="0.2"/>
    <row r="4989" s="40" customFormat="1" x14ac:dyDescent="0.2"/>
    <row r="4990" s="40" customFormat="1" x14ac:dyDescent="0.2"/>
    <row r="4991" s="40" customFormat="1" x14ac:dyDescent="0.2"/>
    <row r="4992" s="40" customFormat="1" x14ac:dyDescent="0.2"/>
    <row r="4993" s="40" customFormat="1" x14ac:dyDescent="0.2"/>
    <row r="4994" s="40" customFormat="1" x14ac:dyDescent="0.2"/>
    <row r="4995" s="40" customFormat="1" x14ac:dyDescent="0.2"/>
    <row r="4996" s="40" customFormat="1" x14ac:dyDescent="0.2"/>
    <row r="4997" s="40" customFormat="1" x14ac:dyDescent="0.2"/>
    <row r="4998" s="40" customFormat="1" x14ac:dyDescent="0.2"/>
    <row r="4999" s="40" customFormat="1" x14ac:dyDescent="0.2"/>
    <row r="5000" s="40" customFormat="1" x14ac:dyDescent="0.2"/>
    <row r="5001" s="40" customFormat="1" x14ac:dyDescent="0.2"/>
    <row r="5002" s="40" customFormat="1" x14ac:dyDescent="0.2"/>
    <row r="5003" s="40" customFormat="1" x14ac:dyDescent="0.2"/>
    <row r="5004" s="40" customFormat="1" x14ac:dyDescent="0.2"/>
    <row r="5005" s="40" customFormat="1" x14ac:dyDescent="0.2"/>
    <row r="5006" s="40" customFormat="1" x14ac:dyDescent="0.2"/>
    <row r="5007" s="40" customFormat="1" x14ac:dyDescent="0.2"/>
    <row r="5008" s="40" customFormat="1" x14ac:dyDescent="0.2"/>
    <row r="5009" s="40" customFormat="1" x14ac:dyDescent="0.2"/>
    <row r="5010" s="40" customFormat="1" x14ac:dyDescent="0.2"/>
    <row r="5011" s="40" customFormat="1" x14ac:dyDescent="0.2"/>
    <row r="5012" s="40" customFormat="1" x14ac:dyDescent="0.2"/>
    <row r="5013" s="40" customFormat="1" x14ac:dyDescent="0.2"/>
    <row r="5014" s="40" customFormat="1" x14ac:dyDescent="0.2"/>
    <row r="5015" s="40" customFormat="1" x14ac:dyDescent="0.2"/>
    <row r="5016" s="40" customFormat="1" x14ac:dyDescent="0.2"/>
    <row r="5017" s="40" customFormat="1" x14ac:dyDescent="0.2"/>
    <row r="5018" s="40" customFormat="1" x14ac:dyDescent="0.2"/>
    <row r="5019" s="40" customFormat="1" x14ac:dyDescent="0.2"/>
    <row r="5020" s="40" customFormat="1" x14ac:dyDescent="0.2"/>
    <row r="5021" s="40" customFormat="1" x14ac:dyDescent="0.2"/>
    <row r="5022" s="40" customFormat="1" x14ac:dyDescent="0.2"/>
    <row r="5023" s="40" customFormat="1" x14ac:dyDescent="0.2"/>
    <row r="5024" s="40" customFormat="1" x14ac:dyDescent="0.2"/>
    <row r="5025" s="40" customFormat="1" x14ac:dyDescent="0.2"/>
    <row r="5026" s="40" customFormat="1" x14ac:dyDescent="0.2"/>
    <row r="5027" s="40" customFormat="1" x14ac:dyDescent="0.2"/>
    <row r="5028" s="40" customFormat="1" x14ac:dyDescent="0.2"/>
    <row r="5029" s="40" customFormat="1" x14ac:dyDescent="0.2"/>
    <row r="5030" s="40" customFormat="1" x14ac:dyDescent="0.2"/>
    <row r="5031" s="40" customFormat="1" x14ac:dyDescent="0.2"/>
    <row r="5032" s="40" customFormat="1" x14ac:dyDescent="0.2"/>
    <row r="5033" s="40" customFormat="1" x14ac:dyDescent="0.2"/>
    <row r="5034" s="40" customFormat="1" x14ac:dyDescent="0.2"/>
    <row r="5035" s="40" customFormat="1" x14ac:dyDescent="0.2"/>
    <row r="5036" s="40" customFormat="1" x14ac:dyDescent="0.2"/>
    <row r="5037" s="40" customFormat="1" x14ac:dyDescent="0.2"/>
    <row r="5038" s="40" customFormat="1" x14ac:dyDescent="0.2"/>
    <row r="5039" s="40" customFormat="1" x14ac:dyDescent="0.2"/>
    <row r="5040" s="40" customFormat="1" x14ac:dyDescent="0.2"/>
    <row r="5041" s="40" customFormat="1" x14ac:dyDescent="0.2"/>
    <row r="5042" s="40" customFormat="1" x14ac:dyDescent="0.2"/>
    <row r="5043" s="40" customFormat="1" x14ac:dyDescent="0.2"/>
    <row r="5044" s="40" customFormat="1" x14ac:dyDescent="0.2"/>
    <row r="5045" s="40" customFormat="1" x14ac:dyDescent="0.2"/>
    <row r="5046" s="40" customFormat="1" x14ac:dyDescent="0.2"/>
    <row r="5047" s="40" customFormat="1" x14ac:dyDescent="0.2"/>
    <row r="5048" s="40" customFormat="1" x14ac:dyDescent="0.2"/>
    <row r="5049" s="40" customFormat="1" x14ac:dyDescent="0.2"/>
    <row r="5050" s="40" customFormat="1" x14ac:dyDescent="0.2"/>
    <row r="5051" s="40" customFormat="1" x14ac:dyDescent="0.2"/>
    <row r="5052" s="40" customFormat="1" x14ac:dyDescent="0.2"/>
    <row r="5053" s="40" customFormat="1" x14ac:dyDescent="0.2"/>
    <row r="5054" s="40" customFormat="1" x14ac:dyDescent="0.2"/>
    <row r="5055" s="40" customFormat="1" x14ac:dyDescent="0.2"/>
    <row r="5056" s="40" customFormat="1" x14ac:dyDescent="0.2"/>
    <row r="5057" s="40" customFormat="1" x14ac:dyDescent="0.2"/>
    <row r="5058" s="40" customFormat="1" x14ac:dyDescent="0.2"/>
    <row r="5059" s="40" customFormat="1" x14ac:dyDescent="0.2"/>
    <row r="5060" s="40" customFormat="1" x14ac:dyDescent="0.2"/>
    <row r="5061" s="40" customFormat="1" x14ac:dyDescent="0.2"/>
    <row r="5062" s="40" customFormat="1" x14ac:dyDescent="0.2"/>
    <row r="5063" s="40" customFormat="1" x14ac:dyDescent="0.2"/>
    <row r="5064" s="40" customFormat="1" x14ac:dyDescent="0.2"/>
    <row r="5065" s="40" customFormat="1" x14ac:dyDescent="0.2"/>
    <row r="5066" s="40" customFormat="1" x14ac:dyDescent="0.2"/>
    <row r="5067" s="40" customFormat="1" x14ac:dyDescent="0.2"/>
    <row r="5068" s="40" customFormat="1" x14ac:dyDescent="0.2"/>
    <row r="5069" s="40" customFormat="1" x14ac:dyDescent="0.2"/>
    <row r="5070" s="40" customFormat="1" x14ac:dyDescent="0.2"/>
    <row r="5071" s="40" customFormat="1" x14ac:dyDescent="0.2"/>
    <row r="5072" s="40" customFormat="1" x14ac:dyDescent="0.2"/>
    <row r="5073" s="40" customFormat="1" x14ac:dyDescent="0.2"/>
    <row r="5074" s="40" customFormat="1" x14ac:dyDescent="0.2"/>
    <row r="5075" s="40" customFormat="1" x14ac:dyDescent="0.2"/>
    <row r="5076" s="40" customFormat="1" x14ac:dyDescent="0.2"/>
    <row r="5077" s="40" customFormat="1" x14ac:dyDescent="0.2"/>
    <row r="5078" s="40" customFormat="1" x14ac:dyDescent="0.2"/>
    <row r="5079" s="40" customFormat="1" x14ac:dyDescent="0.2"/>
    <row r="5080" s="40" customFormat="1" x14ac:dyDescent="0.2"/>
    <row r="5081" s="40" customFormat="1" x14ac:dyDescent="0.2"/>
    <row r="5082" s="40" customFormat="1" x14ac:dyDescent="0.2"/>
    <row r="5083" s="40" customFormat="1" x14ac:dyDescent="0.2"/>
    <row r="5084" s="40" customFormat="1" x14ac:dyDescent="0.2"/>
    <row r="5085" s="40" customFormat="1" x14ac:dyDescent="0.2"/>
    <row r="5086" s="40" customFormat="1" x14ac:dyDescent="0.2"/>
    <row r="5087" s="40" customFormat="1" x14ac:dyDescent="0.2"/>
    <row r="5088" s="40" customFormat="1" x14ac:dyDescent="0.2"/>
    <row r="5089" s="40" customFormat="1" x14ac:dyDescent="0.2"/>
    <row r="5090" s="40" customFormat="1" x14ac:dyDescent="0.2"/>
    <row r="5091" s="40" customFormat="1" x14ac:dyDescent="0.2"/>
    <row r="5092" s="40" customFormat="1" x14ac:dyDescent="0.2"/>
    <row r="5093" s="40" customFormat="1" x14ac:dyDescent="0.2"/>
    <row r="5094" s="40" customFormat="1" x14ac:dyDescent="0.2"/>
    <row r="5095" s="40" customFormat="1" x14ac:dyDescent="0.2"/>
    <row r="5096" s="40" customFormat="1" x14ac:dyDescent="0.2"/>
    <row r="5097" s="40" customFormat="1" x14ac:dyDescent="0.2"/>
    <row r="5098" s="40" customFormat="1" x14ac:dyDescent="0.2"/>
    <row r="5099" s="40" customFormat="1" x14ac:dyDescent="0.2"/>
    <row r="5100" s="40" customFormat="1" x14ac:dyDescent="0.2"/>
    <row r="5101" s="40" customFormat="1" x14ac:dyDescent="0.2"/>
    <row r="5102" s="40" customFormat="1" x14ac:dyDescent="0.2"/>
    <row r="5103" s="40" customFormat="1" x14ac:dyDescent="0.2"/>
    <row r="5104" s="40" customFormat="1" x14ac:dyDescent="0.2"/>
    <row r="5105" s="40" customFormat="1" x14ac:dyDescent="0.2"/>
    <row r="5106" s="40" customFormat="1" x14ac:dyDescent="0.2"/>
    <row r="5107" s="40" customFormat="1" x14ac:dyDescent="0.2"/>
    <row r="5108" s="40" customFormat="1" x14ac:dyDescent="0.2"/>
    <row r="5109" s="40" customFormat="1" x14ac:dyDescent="0.2"/>
    <row r="5110" s="40" customFormat="1" x14ac:dyDescent="0.2"/>
    <row r="5111" s="40" customFormat="1" x14ac:dyDescent="0.2"/>
    <row r="5112" s="40" customFormat="1" x14ac:dyDescent="0.2"/>
    <row r="5113" s="40" customFormat="1" x14ac:dyDescent="0.2"/>
    <row r="5114" s="40" customFormat="1" x14ac:dyDescent="0.2"/>
    <row r="5115" s="40" customFormat="1" x14ac:dyDescent="0.2"/>
    <row r="5116" s="40" customFormat="1" x14ac:dyDescent="0.2"/>
    <row r="5117" s="40" customFormat="1" x14ac:dyDescent="0.2"/>
    <row r="5118" s="40" customFormat="1" x14ac:dyDescent="0.2"/>
    <row r="5119" s="40" customFormat="1" x14ac:dyDescent="0.2"/>
    <row r="5120" s="40" customFormat="1" x14ac:dyDescent="0.2"/>
    <row r="5121" s="40" customFormat="1" x14ac:dyDescent="0.2"/>
    <row r="5122" s="40" customFormat="1" x14ac:dyDescent="0.2"/>
    <row r="5123" s="40" customFormat="1" x14ac:dyDescent="0.2"/>
    <row r="5124" s="40" customFormat="1" x14ac:dyDescent="0.2"/>
    <row r="5125" s="40" customFormat="1" x14ac:dyDescent="0.2"/>
    <row r="5126" s="40" customFormat="1" x14ac:dyDescent="0.2"/>
    <row r="5127" s="40" customFormat="1" x14ac:dyDescent="0.2"/>
    <row r="5128" s="40" customFormat="1" x14ac:dyDescent="0.2"/>
    <row r="5129" s="40" customFormat="1" x14ac:dyDescent="0.2"/>
    <row r="5130" s="40" customFormat="1" x14ac:dyDescent="0.2"/>
    <row r="5131" s="40" customFormat="1" x14ac:dyDescent="0.2"/>
    <row r="5132" s="40" customFormat="1" x14ac:dyDescent="0.2"/>
    <row r="5133" s="40" customFormat="1" x14ac:dyDescent="0.2"/>
    <row r="5134" s="40" customFormat="1" x14ac:dyDescent="0.2"/>
    <row r="5135" s="40" customFormat="1" x14ac:dyDescent="0.2"/>
    <row r="5136" s="40" customFormat="1" x14ac:dyDescent="0.2"/>
    <row r="5137" s="40" customFormat="1" x14ac:dyDescent="0.2"/>
    <row r="5138" s="40" customFormat="1" x14ac:dyDescent="0.2"/>
    <row r="5139" s="40" customFormat="1" x14ac:dyDescent="0.2"/>
    <row r="5140" s="40" customFormat="1" x14ac:dyDescent="0.2"/>
    <row r="5141" s="40" customFormat="1" x14ac:dyDescent="0.2"/>
    <row r="5142" s="40" customFormat="1" x14ac:dyDescent="0.2"/>
    <row r="5143" s="40" customFormat="1" x14ac:dyDescent="0.2"/>
    <row r="5144" s="40" customFormat="1" x14ac:dyDescent="0.2"/>
    <row r="5145" s="40" customFormat="1" x14ac:dyDescent="0.2"/>
    <row r="5146" s="40" customFormat="1" x14ac:dyDescent="0.2"/>
    <row r="5147" s="40" customFormat="1" x14ac:dyDescent="0.2"/>
    <row r="5148" s="40" customFormat="1" x14ac:dyDescent="0.2"/>
    <row r="5149" s="40" customFormat="1" x14ac:dyDescent="0.2"/>
    <row r="5150" s="40" customFormat="1" x14ac:dyDescent="0.2"/>
    <row r="5151" s="40" customFormat="1" x14ac:dyDescent="0.2"/>
    <row r="5152" s="40" customFormat="1" x14ac:dyDescent="0.2"/>
    <row r="5153" s="40" customFormat="1" x14ac:dyDescent="0.2"/>
    <row r="5154" s="40" customFormat="1" x14ac:dyDescent="0.2"/>
    <row r="5155" s="40" customFormat="1" x14ac:dyDescent="0.2"/>
    <row r="5156" s="40" customFormat="1" x14ac:dyDescent="0.2"/>
    <row r="5157" s="40" customFormat="1" x14ac:dyDescent="0.2"/>
    <row r="5158" s="40" customFormat="1" x14ac:dyDescent="0.2"/>
    <row r="5159" s="40" customFormat="1" x14ac:dyDescent="0.2"/>
    <row r="5160" s="40" customFormat="1" x14ac:dyDescent="0.2"/>
    <row r="5161" s="40" customFormat="1" x14ac:dyDescent="0.2"/>
    <row r="5162" s="40" customFormat="1" x14ac:dyDescent="0.2"/>
    <row r="5163" s="40" customFormat="1" x14ac:dyDescent="0.2"/>
    <row r="5164" s="40" customFormat="1" x14ac:dyDescent="0.2"/>
    <row r="5165" s="40" customFormat="1" x14ac:dyDescent="0.2"/>
    <row r="5166" s="40" customFormat="1" x14ac:dyDescent="0.2"/>
    <row r="5167" s="40" customFormat="1" x14ac:dyDescent="0.2"/>
    <row r="5168" s="40" customFormat="1" x14ac:dyDescent="0.2"/>
    <row r="5169" s="40" customFormat="1" x14ac:dyDescent="0.2"/>
    <row r="5170" s="40" customFormat="1" x14ac:dyDescent="0.2"/>
    <row r="5171" s="40" customFormat="1" x14ac:dyDescent="0.2"/>
    <row r="5172" s="40" customFormat="1" x14ac:dyDescent="0.2"/>
    <row r="5173" s="40" customFormat="1" x14ac:dyDescent="0.2"/>
    <row r="5174" s="40" customFormat="1" x14ac:dyDescent="0.2"/>
    <row r="5175" s="40" customFormat="1" x14ac:dyDescent="0.2"/>
    <row r="5176" s="40" customFormat="1" x14ac:dyDescent="0.2"/>
    <row r="5177" s="40" customFormat="1" x14ac:dyDescent="0.2"/>
    <row r="5178" s="40" customFormat="1" x14ac:dyDescent="0.2"/>
    <row r="5179" s="40" customFormat="1" x14ac:dyDescent="0.2"/>
    <row r="5180" s="40" customFormat="1" x14ac:dyDescent="0.2"/>
    <row r="5181" s="40" customFormat="1" x14ac:dyDescent="0.2"/>
    <row r="5182" s="40" customFormat="1" x14ac:dyDescent="0.2"/>
    <row r="5183" s="40" customFormat="1" x14ac:dyDescent="0.2"/>
    <row r="5184" s="40" customFormat="1" x14ac:dyDescent="0.2"/>
    <row r="5185" s="40" customFormat="1" x14ac:dyDescent="0.2"/>
    <row r="5186" s="40" customFormat="1" x14ac:dyDescent="0.2"/>
    <row r="5187" s="40" customFormat="1" x14ac:dyDescent="0.2"/>
    <row r="5188" s="40" customFormat="1" x14ac:dyDescent="0.2"/>
    <row r="5189" s="40" customFormat="1" x14ac:dyDescent="0.2"/>
    <row r="5190" s="40" customFormat="1" x14ac:dyDescent="0.2"/>
    <row r="5191" s="40" customFormat="1" x14ac:dyDescent="0.2"/>
    <row r="5192" s="40" customFormat="1" x14ac:dyDescent="0.2"/>
    <row r="5193" s="40" customFormat="1" x14ac:dyDescent="0.2"/>
    <row r="5194" s="40" customFormat="1" x14ac:dyDescent="0.2"/>
    <row r="5195" s="40" customFormat="1" x14ac:dyDescent="0.2"/>
    <row r="5196" s="40" customFormat="1" x14ac:dyDescent="0.2"/>
    <row r="5197" s="40" customFormat="1" x14ac:dyDescent="0.2"/>
    <row r="5198" s="40" customFormat="1" x14ac:dyDescent="0.2"/>
    <row r="5199" s="40" customFormat="1" x14ac:dyDescent="0.2"/>
    <row r="5200" s="40" customFormat="1" x14ac:dyDescent="0.2"/>
    <row r="5201" s="40" customFormat="1" x14ac:dyDescent="0.2"/>
    <row r="5202" s="40" customFormat="1" x14ac:dyDescent="0.2"/>
    <row r="5203" s="40" customFormat="1" x14ac:dyDescent="0.2"/>
    <row r="5204" s="40" customFormat="1" x14ac:dyDescent="0.2"/>
    <row r="5205" s="40" customFormat="1" x14ac:dyDescent="0.2"/>
    <row r="5206" s="40" customFormat="1" x14ac:dyDescent="0.2"/>
    <row r="5207" s="40" customFormat="1" x14ac:dyDescent="0.2"/>
    <row r="5208" s="40" customFormat="1" x14ac:dyDescent="0.2"/>
    <row r="5209" s="40" customFormat="1" x14ac:dyDescent="0.2"/>
    <row r="5210" s="40" customFormat="1" x14ac:dyDescent="0.2"/>
    <row r="5211" s="40" customFormat="1" x14ac:dyDescent="0.2"/>
    <row r="5212" s="40" customFormat="1" x14ac:dyDescent="0.2"/>
    <row r="5213" s="40" customFormat="1" x14ac:dyDescent="0.2"/>
    <row r="5214" s="40" customFormat="1" x14ac:dyDescent="0.2"/>
    <row r="5215" s="40" customFormat="1" x14ac:dyDescent="0.2"/>
    <row r="5216" s="40" customFormat="1" x14ac:dyDescent="0.2"/>
    <row r="5217" s="40" customFormat="1" x14ac:dyDescent="0.2"/>
    <row r="5218" s="40" customFormat="1" x14ac:dyDescent="0.2"/>
    <row r="5219" s="40" customFormat="1" x14ac:dyDescent="0.2"/>
    <row r="5220" s="40" customFormat="1" x14ac:dyDescent="0.2"/>
    <row r="5221" s="40" customFormat="1" x14ac:dyDescent="0.2"/>
    <row r="5222" s="40" customFormat="1" x14ac:dyDescent="0.2"/>
    <row r="5223" s="40" customFormat="1" x14ac:dyDescent="0.2"/>
    <row r="5224" s="40" customFormat="1" x14ac:dyDescent="0.2"/>
    <row r="5225" s="40" customFormat="1" x14ac:dyDescent="0.2"/>
    <row r="5226" s="40" customFormat="1" x14ac:dyDescent="0.2"/>
    <row r="5227" s="40" customFormat="1" x14ac:dyDescent="0.2"/>
    <row r="5228" s="40" customFormat="1" x14ac:dyDescent="0.2"/>
    <row r="5229" s="40" customFormat="1" x14ac:dyDescent="0.2"/>
    <row r="5230" s="40" customFormat="1" x14ac:dyDescent="0.2"/>
    <row r="5231" s="40" customFormat="1" x14ac:dyDescent="0.2"/>
    <row r="5232" s="40" customFormat="1" x14ac:dyDescent="0.2"/>
    <row r="5233" s="40" customFormat="1" x14ac:dyDescent="0.2"/>
    <row r="5234" s="40" customFormat="1" x14ac:dyDescent="0.2"/>
    <row r="5235" s="40" customFormat="1" x14ac:dyDescent="0.2"/>
    <row r="5236" s="40" customFormat="1" x14ac:dyDescent="0.2"/>
    <row r="5237" s="40" customFormat="1" x14ac:dyDescent="0.2"/>
    <row r="5238" s="40" customFormat="1" x14ac:dyDescent="0.2"/>
    <row r="5239" s="40" customFormat="1" x14ac:dyDescent="0.2"/>
    <row r="5240" s="40" customFormat="1" x14ac:dyDescent="0.2"/>
    <row r="5241" s="40" customFormat="1" x14ac:dyDescent="0.2"/>
    <row r="5242" s="40" customFormat="1" x14ac:dyDescent="0.2"/>
    <row r="5243" s="40" customFormat="1" x14ac:dyDescent="0.2"/>
    <row r="5244" s="40" customFormat="1" x14ac:dyDescent="0.2"/>
    <row r="5245" s="40" customFormat="1" x14ac:dyDescent="0.2"/>
    <row r="5246" s="40" customFormat="1" x14ac:dyDescent="0.2"/>
    <row r="5247" s="40" customFormat="1" x14ac:dyDescent="0.2"/>
    <row r="5248" s="40" customFormat="1" x14ac:dyDescent="0.2"/>
    <row r="5249" s="40" customFormat="1" x14ac:dyDescent="0.2"/>
    <row r="5250" s="40" customFormat="1" x14ac:dyDescent="0.2"/>
    <row r="5251" s="40" customFormat="1" x14ac:dyDescent="0.2"/>
    <row r="5252" s="40" customFormat="1" x14ac:dyDescent="0.2"/>
    <row r="5253" s="40" customFormat="1" x14ac:dyDescent="0.2"/>
    <row r="5254" s="40" customFormat="1" x14ac:dyDescent="0.2"/>
    <row r="5255" s="40" customFormat="1" x14ac:dyDescent="0.2"/>
    <row r="5256" s="40" customFormat="1" x14ac:dyDescent="0.2"/>
    <row r="5257" s="40" customFormat="1" x14ac:dyDescent="0.2"/>
    <row r="5258" s="40" customFormat="1" x14ac:dyDescent="0.2"/>
    <row r="5259" s="40" customFormat="1" x14ac:dyDescent="0.2"/>
    <row r="5260" s="40" customFormat="1" x14ac:dyDescent="0.2"/>
    <row r="5261" s="40" customFormat="1" x14ac:dyDescent="0.2"/>
    <row r="5262" s="40" customFormat="1" x14ac:dyDescent="0.2"/>
    <row r="5263" s="40" customFormat="1" x14ac:dyDescent="0.2"/>
    <row r="5264" s="40" customFormat="1" x14ac:dyDescent="0.2"/>
    <row r="5265" s="40" customFormat="1" x14ac:dyDescent="0.2"/>
    <row r="5266" s="40" customFormat="1" x14ac:dyDescent="0.2"/>
    <row r="5267" s="40" customFormat="1" x14ac:dyDescent="0.2"/>
    <row r="5268" s="40" customFormat="1" x14ac:dyDescent="0.2"/>
    <row r="5269" s="40" customFormat="1" x14ac:dyDescent="0.2"/>
    <row r="5270" s="40" customFormat="1" x14ac:dyDescent="0.2"/>
    <row r="5271" s="40" customFormat="1" x14ac:dyDescent="0.2"/>
    <row r="5272" s="40" customFormat="1" x14ac:dyDescent="0.2"/>
    <row r="5273" s="40" customFormat="1" x14ac:dyDescent="0.2"/>
    <row r="5274" s="40" customFormat="1" x14ac:dyDescent="0.2"/>
    <row r="5275" s="40" customFormat="1" x14ac:dyDescent="0.2"/>
    <row r="5276" s="40" customFormat="1" x14ac:dyDescent="0.2"/>
    <row r="5277" s="40" customFormat="1" x14ac:dyDescent="0.2"/>
    <row r="5278" s="40" customFormat="1" x14ac:dyDescent="0.2"/>
    <row r="5279" s="40" customFormat="1" x14ac:dyDescent="0.2"/>
    <row r="5280" s="40" customFormat="1" x14ac:dyDescent="0.2"/>
    <row r="5281" s="40" customFormat="1" x14ac:dyDescent="0.2"/>
    <row r="5282" s="40" customFormat="1" x14ac:dyDescent="0.2"/>
    <row r="5283" s="40" customFormat="1" x14ac:dyDescent="0.2"/>
    <row r="5284" s="40" customFormat="1" x14ac:dyDescent="0.2"/>
    <row r="5285" s="40" customFormat="1" x14ac:dyDescent="0.2"/>
    <row r="5286" s="40" customFormat="1" x14ac:dyDescent="0.2"/>
    <row r="5287" s="40" customFormat="1" x14ac:dyDescent="0.2"/>
    <row r="5288" s="40" customFormat="1" x14ac:dyDescent="0.2"/>
    <row r="5289" s="40" customFormat="1" x14ac:dyDescent="0.2"/>
    <row r="5290" s="40" customFormat="1" x14ac:dyDescent="0.2"/>
    <row r="5291" s="40" customFormat="1" x14ac:dyDescent="0.2"/>
    <row r="5292" s="40" customFormat="1" x14ac:dyDescent="0.2"/>
    <row r="5293" s="40" customFormat="1" x14ac:dyDescent="0.2"/>
    <row r="5294" s="40" customFormat="1" x14ac:dyDescent="0.2"/>
    <row r="5295" s="40" customFormat="1" x14ac:dyDescent="0.2"/>
    <row r="5296" s="40" customFormat="1" x14ac:dyDescent="0.2"/>
    <row r="5297" s="40" customFormat="1" x14ac:dyDescent="0.2"/>
    <row r="5298" s="40" customFormat="1" x14ac:dyDescent="0.2"/>
    <row r="5299" s="40" customFormat="1" x14ac:dyDescent="0.2"/>
    <row r="5300" s="40" customFormat="1" x14ac:dyDescent="0.2"/>
    <row r="5301" s="40" customFormat="1" x14ac:dyDescent="0.2"/>
    <row r="5302" s="40" customFormat="1" x14ac:dyDescent="0.2"/>
    <row r="5303" s="40" customFormat="1" x14ac:dyDescent="0.2"/>
    <row r="5304" s="40" customFormat="1" x14ac:dyDescent="0.2"/>
    <row r="5305" s="40" customFormat="1" x14ac:dyDescent="0.2"/>
    <row r="5306" s="40" customFormat="1" x14ac:dyDescent="0.2"/>
    <row r="5307" s="40" customFormat="1" x14ac:dyDescent="0.2"/>
    <row r="5308" s="40" customFormat="1" x14ac:dyDescent="0.2"/>
    <row r="5309" s="40" customFormat="1" x14ac:dyDescent="0.2"/>
    <row r="5310" s="40" customFormat="1" x14ac:dyDescent="0.2"/>
    <row r="5311" s="40" customFormat="1" x14ac:dyDescent="0.2"/>
    <row r="5312" s="40" customFormat="1" x14ac:dyDescent="0.2"/>
    <row r="5313" s="40" customFormat="1" x14ac:dyDescent="0.2"/>
    <row r="5314" s="40" customFormat="1" x14ac:dyDescent="0.2"/>
    <row r="5315" s="40" customFormat="1" x14ac:dyDescent="0.2"/>
    <row r="5316" s="40" customFormat="1" x14ac:dyDescent="0.2"/>
    <row r="5317" s="40" customFormat="1" x14ac:dyDescent="0.2"/>
    <row r="5318" s="40" customFormat="1" x14ac:dyDescent="0.2"/>
    <row r="5319" s="40" customFormat="1" x14ac:dyDescent="0.2"/>
    <row r="5320" s="40" customFormat="1" x14ac:dyDescent="0.2"/>
    <row r="5321" s="40" customFormat="1" x14ac:dyDescent="0.2"/>
    <row r="5322" s="40" customFormat="1" x14ac:dyDescent="0.2"/>
    <row r="5323" s="40" customFormat="1" x14ac:dyDescent="0.2"/>
    <row r="5324" s="40" customFormat="1" x14ac:dyDescent="0.2"/>
    <row r="5325" s="40" customFormat="1" x14ac:dyDescent="0.2"/>
    <row r="5326" s="40" customFormat="1" x14ac:dyDescent="0.2"/>
    <row r="5327" s="40" customFormat="1" x14ac:dyDescent="0.2"/>
    <row r="5328" s="40" customFormat="1" x14ac:dyDescent="0.2"/>
    <row r="5329" s="40" customFormat="1" x14ac:dyDescent="0.2"/>
    <row r="5330" s="40" customFormat="1" x14ac:dyDescent="0.2"/>
    <row r="5331" s="40" customFormat="1" x14ac:dyDescent="0.2"/>
    <row r="5332" s="40" customFormat="1" x14ac:dyDescent="0.2"/>
    <row r="5333" s="40" customFormat="1" x14ac:dyDescent="0.2"/>
    <row r="5334" s="40" customFormat="1" x14ac:dyDescent="0.2"/>
    <row r="5335" s="40" customFormat="1" x14ac:dyDescent="0.2"/>
    <row r="5336" s="40" customFormat="1" x14ac:dyDescent="0.2"/>
    <row r="5337" s="40" customFormat="1" x14ac:dyDescent="0.2"/>
    <row r="5338" s="40" customFormat="1" x14ac:dyDescent="0.2"/>
    <row r="5339" s="40" customFormat="1" x14ac:dyDescent="0.2"/>
    <row r="5340" s="40" customFormat="1" x14ac:dyDescent="0.2"/>
    <row r="5341" s="40" customFormat="1" x14ac:dyDescent="0.2"/>
    <row r="5342" s="40" customFormat="1" x14ac:dyDescent="0.2"/>
    <row r="5343" s="40" customFormat="1" x14ac:dyDescent="0.2"/>
    <row r="5344" s="40" customFormat="1" x14ac:dyDescent="0.2"/>
    <row r="5345" s="40" customFormat="1" x14ac:dyDescent="0.2"/>
    <row r="5346" s="40" customFormat="1" x14ac:dyDescent="0.2"/>
    <row r="5347" s="40" customFormat="1" x14ac:dyDescent="0.2"/>
    <row r="5348" s="40" customFormat="1" x14ac:dyDescent="0.2"/>
    <row r="5349" s="40" customFormat="1" x14ac:dyDescent="0.2"/>
    <row r="5350" s="40" customFormat="1" x14ac:dyDescent="0.2"/>
    <row r="5351" s="40" customFormat="1" x14ac:dyDescent="0.2"/>
    <row r="5352" s="40" customFormat="1" x14ac:dyDescent="0.2"/>
    <row r="5353" s="40" customFormat="1" x14ac:dyDescent="0.2"/>
    <row r="5354" s="40" customFormat="1" x14ac:dyDescent="0.2"/>
    <row r="5355" s="40" customFormat="1" x14ac:dyDescent="0.2"/>
    <row r="5356" s="40" customFormat="1" x14ac:dyDescent="0.2"/>
    <row r="5357" s="40" customFormat="1" x14ac:dyDescent="0.2"/>
    <row r="5358" s="40" customFormat="1" x14ac:dyDescent="0.2"/>
    <row r="5359" s="40" customFormat="1" x14ac:dyDescent="0.2"/>
    <row r="5360" s="40" customFormat="1" x14ac:dyDescent="0.2"/>
    <row r="5361" s="40" customFormat="1" x14ac:dyDescent="0.2"/>
    <row r="5362" s="40" customFormat="1" x14ac:dyDescent="0.2"/>
    <row r="5363" s="40" customFormat="1" x14ac:dyDescent="0.2"/>
    <row r="5364" s="40" customFormat="1" x14ac:dyDescent="0.2"/>
    <row r="5365" s="40" customFormat="1" x14ac:dyDescent="0.2"/>
    <row r="5366" s="40" customFormat="1" x14ac:dyDescent="0.2"/>
    <row r="5367" s="40" customFormat="1" x14ac:dyDescent="0.2"/>
    <row r="5368" s="40" customFormat="1" x14ac:dyDescent="0.2"/>
    <row r="5369" s="40" customFormat="1" x14ac:dyDescent="0.2"/>
    <row r="5370" s="40" customFormat="1" x14ac:dyDescent="0.2"/>
    <row r="5371" s="40" customFormat="1" x14ac:dyDescent="0.2"/>
    <row r="5372" s="40" customFormat="1" x14ac:dyDescent="0.2"/>
    <row r="5373" s="40" customFormat="1" x14ac:dyDescent="0.2"/>
    <row r="5374" s="40" customFormat="1" x14ac:dyDescent="0.2"/>
    <row r="5375" s="40" customFormat="1" x14ac:dyDescent="0.2"/>
    <row r="5376" s="40" customFormat="1" x14ac:dyDescent="0.2"/>
    <row r="5377" s="40" customFormat="1" x14ac:dyDescent="0.2"/>
    <row r="5378" s="40" customFormat="1" x14ac:dyDescent="0.2"/>
    <row r="5379" s="40" customFormat="1" x14ac:dyDescent="0.2"/>
    <row r="5380" s="40" customFormat="1" x14ac:dyDescent="0.2"/>
    <row r="5381" s="40" customFormat="1" x14ac:dyDescent="0.2"/>
    <row r="5382" s="40" customFormat="1" x14ac:dyDescent="0.2"/>
    <row r="5383" s="40" customFormat="1" x14ac:dyDescent="0.2"/>
    <row r="5384" s="40" customFormat="1" x14ac:dyDescent="0.2"/>
    <row r="5385" s="40" customFormat="1" x14ac:dyDescent="0.2"/>
    <row r="5386" s="40" customFormat="1" x14ac:dyDescent="0.2"/>
    <row r="5387" s="40" customFormat="1" x14ac:dyDescent="0.2"/>
    <row r="5388" s="40" customFormat="1" x14ac:dyDescent="0.2"/>
    <row r="5389" s="40" customFormat="1" x14ac:dyDescent="0.2"/>
    <row r="5390" s="40" customFormat="1" x14ac:dyDescent="0.2"/>
    <row r="5391" s="40" customFormat="1" x14ac:dyDescent="0.2"/>
    <row r="5392" s="40" customFormat="1" x14ac:dyDescent="0.2"/>
    <row r="5393" s="40" customFormat="1" x14ac:dyDescent="0.2"/>
    <row r="5394" s="40" customFormat="1" x14ac:dyDescent="0.2"/>
    <row r="5395" s="40" customFormat="1" x14ac:dyDescent="0.2"/>
    <row r="5396" s="40" customFormat="1" x14ac:dyDescent="0.2"/>
    <row r="5397" s="40" customFormat="1" x14ac:dyDescent="0.2"/>
    <row r="5398" s="40" customFormat="1" x14ac:dyDescent="0.2"/>
    <row r="5399" s="40" customFormat="1" x14ac:dyDescent="0.2"/>
    <row r="5400" s="40" customFormat="1" x14ac:dyDescent="0.2"/>
    <row r="5401" s="40" customFormat="1" x14ac:dyDescent="0.2"/>
    <row r="5402" s="40" customFormat="1" x14ac:dyDescent="0.2"/>
    <row r="5403" s="40" customFormat="1" x14ac:dyDescent="0.2"/>
    <row r="5404" s="40" customFormat="1" x14ac:dyDescent="0.2"/>
    <row r="5405" s="40" customFormat="1" x14ac:dyDescent="0.2"/>
    <row r="5406" s="40" customFormat="1" x14ac:dyDescent="0.2"/>
    <row r="5407" s="40" customFormat="1" x14ac:dyDescent="0.2"/>
    <row r="5408" s="40" customFormat="1" x14ac:dyDescent="0.2"/>
    <row r="5409" s="40" customFormat="1" x14ac:dyDescent="0.2"/>
    <row r="5410" s="40" customFormat="1" x14ac:dyDescent="0.2"/>
    <row r="5411" s="40" customFormat="1" x14ac:dyDescent="0.2"/>
    <row r="5412" s="40" customFormat="1" x14ac:dyDescent="0.2"/>
    <row r="5413" s="40" customFormat="1" x14ac:dyDescent="0.2"/>
    <row r="5414" s="40" customFormat="1" x14ac:dyDescent="0.2"/>
    <row r="5415" s="40" customFormat="1" x14ac:dyDescent="0.2"/>
    <row r="5416" s="40" customFormat="1" x14ac:dyDescent="0.2"/>
    <row r="5417" s="40" customFormat="1" x14ac:dyDescent="0.2"/>
    <row r="5418" s="40" customFormat="1" x14ac:dyDescent="0.2"/>
    <row r="5419" s="40" customFormat="1" x14ac:dyDescent="0.2"/>
    <row r="5420" s="40" customFormat="1" x14ac:dyDescent="0.2"/>
    <row r="5421" s="40" customFormat="1" x14ac:dyDescent="0.2"/>
    <row r="5422" s="40" customFormat="1" x14ac:dyDescent="0.2"/>
    <row r="5423" s="40" customFormat="1" x14ac:dyDescent="0.2"/>
    <row r="5424" s="40" customFormat="1" x14ac:dyDescent="0.2"/>
    <row r="5425" s="40" customFormat="1" x14ac:dyDescent="0.2"/>
    <row r="5426" s="40" customFormat="1" x14ac:dyDescent="0.2"/>
    <row r="5427" s="40" customFormat="1" x14ac:dyDescent="0.2"/>
    <row r="5428" s="40" customFormat="1" x14ac:dyDescent="0.2"/>
    <row r="5429" s="40" customFormat="1" x14ac:dyDescent="0.2"/>
    <row r="5430" s="40" customFormat="1" x14ac:dyDescent="0.2"/>
    <row r="5431" s="40" customFormat="1" x14ac:dyDescent="0.2"/>
    <row r="5432" s="40" customFormat="1" x14ac:dyDescent="0.2"/>
    <row r="5433" s="40" customFormat="1" x14ac:dyDescent="0.2"/>
    <row r="5434" s="40" customFormat="1" x14ac:dyDescent="0.2"/>
    <row r="5435" s="40" customFormat="1" x14ac:dyDescent="0.2"/>
    <row r="5436" s="40" customFormat="1" x14ac:dyDescent="0.2"/>
    <row r="5437" s="40" customFormat="1" x14ac:dyDescent="0.2"/>
    <row r="5438" s="40" customFormat="1" x14ac:dyDescent="0.2"/>
    <row r="5439" s="40" customFormat="1" x14ac:dyDescent="0.2"/>
    <row r="5440" s="40" customFormat="1" x14ac:dyDescent="0.2"/>
    <row r="5441" s="40" customFormat="1" x14ac:dyDescent="0.2"/>
    <row r="5442" s="40" customFormat="1" x14ac:dyDescent="0.2"/>
    <row r="5443" s="40" customFormat="1" x14ac:dyDescent="0.2"/>
    <row r="5444" s="40" customFormat="1" x14ac:dyDescent="0.2"/>
    <row r="5445" s="40" customFormat="1" x14ac:dyDescent="0.2"/>
    <row r="5446" s="40" customFormat="1" x14ac:dyDescent="0.2"/>
    <row r="5447" s="40" customFormat="1" x14ac:dyDescent="0.2"/>
    <row r="5448" s="40" customFormat="1" x14ac:dyDescent="0.2"/>
    <row r="5449" s="40" customFormat="1" x14ac:dyDescent="0.2"/>
    <row r="5450" s="40" customFormat="1" x14ac:dyDescent="0.2"/>
    <row r="5451" s="40" customFormat="1" x14ac:dyDescent="0.2"/>
    <row r="5452" s="40" customFormat="1" x14ac:dyDescent="0.2"/>
    <row r="5453" s="40" customFormat="1" x14ac:dyDescent="0.2"/>
    <row r="5454" s="40" customFormat="1" x14ac:dyDescent="0.2"/>
    <row r="5455" s="40" customFormat="1" x14ac:dyDescent="0.2"/>
    <row r="5456" s="40" customFormat="1" x14ac:dyDescent="0.2"/>
    <row r="5457" s="40" customFormat="1" x14ac:dyDescent="0.2"/>
    <row r="5458" s="40" customFormat="1" x14ac:dyDescent="0.2"/>
    <row r="5459" s="40" customFormat="1" x14ac:dyDescent="0.2"/>
    <row r="5460" s="40" customFormat="1" x14ac:dyDescent="0.2"/>
    <row r="5461" s="40" customFormat="1" x14ac:dyDescent="0.2"/>
    <row r="5462" s="40" customFormat="1" x14ac:dyDescent="0.2"/>
    <row r="5463" s="40" customFormat="1" x14ac:dyDescent="0.2"/>
    <row r="5464" s="40" customFormat="1" x14ac:dyDescent="0.2"/>
    <row r="5465" s="40" customFormat="1" x14ac:dyDescent="0.2"/>
    <row r="5466" s="40" customFormat="1" x14ac:dyDescent="0.2"/>
    <row r="5467" s="40" customFormat="1" x14ac:dyDescent="0.2"/>
    <row r="5468" s="40" customFormat="1" x14ac:dyDescent="0.2"/>
    <row r="5469" s="40" customFormat="1" x14ac:dyDescent="0.2"/>
    <row r="5470" s="40" customFormat="1" x14ac:dyDescent="0.2"/>
    <row r="5471" s="40" customFormat="1" x14ac:dyDescent="0.2"/>
    <row r="5472" s="40" customFormat="1" x14ac:dyDescent="0.2"/>
    <row r="5473" s="40" customFormat="1" x14ac:dyDescent="0.2"/>
    <row r="5474" s="40" customFormat="1" x14ac:dyDescent="0.2"/>
    <row r="5475" s="40" customFormat="1" x14ac:dyDescent="0.2"/>
    <row r="5476" s="40" customFormat="1" x14ac:dyDescent="0.2"/>
    <row r="5477" s="40" customFormat="1" x14ac:dyDescent="0.2"/>
    <row r="5478" s="40" customFormat="1" x14ac:dyDescent="0.2"/>
    <row r="5479" s="40" customFormat="1" x14ac:dyDescent="0.2"/>
    <row r="5480" s="40" customFormat="1" x14ac:dyDescent="0.2"/>
    <row r="5481" s="40" customFormat="1" x14ac:dyDescent="0.2"/>
    <row r="5482" s="40" customFormat="1" x14ac:dyDescent="0.2"/>
    <row r="5483" s="40" customFormat="1" x14ac:dyDescent="0.2"/>
    <row r="5484" s="40" customFormat="1" x14ac:dyDescent="0.2"/>
    <row r="5485" s="40" customFormat="1" x14ac:dyDescent="0.2"/>
    <row r="5486" s="40" customFormat="1" x14ac:dyDescent="0.2"/>
    <row r="5487" s="40" customFormat="1" x14ac:dyDescent="0.2"/>
    <row r="5488" s="40" customFormat="1" x14ac:dyDescent="0.2"/>
    <row r="5489" s="40" customFormat="1" x14ac:dyDescent="0.2"/>
    <row r="5490" s="40" customFormat="1" x14ac:dyDescent="0.2"/>
    <row r="5491" s="40" customFormat="1" x14ac:dyDescent="0.2"/>
    <row r="5492" s="40" customFormat="1" x14ac:dyDescent="0.2"/>
    <row r="5493" s="40" customFormat="1" x14ac:dyDescent="0.2"/>
    <row r="5494" s="40" customFormat="1" x14ac:dyDescent="0.2"/>
    <row r="5495" s="40" customFormat="1" x14ac:dyDescent="0.2"/>
    <row r="5496" s="40" customFormat="1" x14ac:dyDescent="0.2"/>
    <row r="5497" s="40" customFormat="1" x14ac:dyDescent="0.2"/>
    <row r="5498" s="40" customFormat="1" x14ac:dyDescent="0.2"/>
    <row r="5499" s="40" customFormat="1" x14ac:dyDescent="0.2"/>
    <row r="5500" s="40" customFormat="1" x14ac:dyDescent="0.2"/>
    <row r="5501" s="40" customFormat="1" x14ac:dyDescent="0.2"/>
    <row r="5502" s="40" customFormat="1" x14ac:dyDescent="0.2"/>
    <row r="5503" s="40" customFormat="1" x14ac:dyDescent="0.2"/>
    <row r="5504" s="40" customFormat="1" x14ac:dyDescent="0.2"/>
    <row r="5505" s="40" customFormat="1" x14ac:dyDescent="0.2"/>
    <row r="5506" s="40" customFormat="1" x14ac:dyDescent="0.2"/>
    <row r="5507" s="40" customFormat="1" x14ac:dyDescent="0.2"/>
    <row r="5508" s="40" customFormat="1" x14ac:dyDescent="0.2"/>
    <row r="5509" s="40" customFormat="1" x14ac:dyDescent="0.2"/>
    <row r="5510" s="40" customFormat="1" x14ac:dyDescent="0.2"/>
    <row r="5511" s="40" customFormat="1" x14ac:dyDescent="0.2"/>
    <row r="5512" s="40" customFormat="1" x14ac:dyDescent="0.2"/>
    <row r="5513" s="40" customFormat="1" x14ac:dyDescent="0.2"/>
    <row r="5514" s="40" customFormat="1" x14ac:dyDescent="0.2"/>
    <row r="5515" s="40" customFormat="1" x14ac:dyDescent="0.2"/>
    <row r="5516" s="40" customFormat="1" x14ac:dyDescent="0.2"/>
    <row r="5517" s="40" customFormat="1" x14ac:dyDescent="0.2"/>
    <row r="5518" s="40" customFormat="1" x14ac:dyDescent="0.2"/>
    <row r="5519" s="40" customFormat="1" x14ac:dyDescent="0.2"/>
    <row r="5520" s="40" customFormat="1" x14ac:dyDescent="0.2"/>
    <row r="5521" s="40" customFormat="1" x14ac:dyDescent="0.2"/>
    <row r="5522" s="40" customFormat="1" x14ac:dyDescent="0.2"/>
    <row r="5523" s="40" customFormat="1" x14ac:dyDescent="0.2"/>
    <row r="5524" s="40" customFormat="1" x14ac:dyDescent="0.2"/>
    <row r="5525" s="40" customFormat="1" x14ac:dyDescent="0.2"/>
    <row r="5526" s="40" customFormat="1" x14ac:dyDescent="0.2"/>
    <row r="5527" s="40" customFormat="1" x14ac:dyDescent="0.2"/>
    <row r="5528" s="40" customFormat="1" x14ac:dyDescent="0.2"/>
    <row r="5529" s="40" customFormat="1" x14ac:dyDescent="0.2"/>
    <row r="5530" s="40" customFormat="1" x14ac:dyDescent="0.2"/>
    <row r="5531" s="40" customFormat="1" x14ac:dyDescent="0.2"/>
    <row r="5532" s="40" customFormat="1" x14ac:dyDescent="0.2"/>
    <row r="5533" s="40" customFormat="1" x14ac:dyDescent="0.2"/>
    <row r="5534" s="40" customFormat="1" x14ac:dyDescent="0.2"/>
    <row r="5535" s="40" customFormat="1" x14ac:dyDescent="0.2"/>
    <row r="5536" s="40" customFormat="1" x14ac:dyDescent="0.2"/>
    <row r="5537" s="40" customFormat="1" x14ac:dyDescent="0.2"/>
    <row r="5538" s="40" customFormat="1" x14ac:dyDescent="0.2"/>
    <row r="5539" s="40" customFormat="1" x14ac:dyDescent="0.2"/>
    <row r="5540" s="40" customFormat="1" x14ac:dyDescent="0.2"/>
    <row r="5541" s="40" customFormat="1" x14ac:dyDescent="0.2"/>
    <row r="5542" s="40" customFormat="1" x14ac:dyDescent="0.2"/>
    <row r="5543" s="40" customFormat="1" x14ac:dyDescent="0.2"/>
    <row r="5544" s="40" customFormat="1" x14ac:dyDescent="0.2"/>
    <row r="5545" s="40" customFormat="1" x14ac:dyDescent="0.2"/>
    <row r="5546" s="40" customFormat="1" x14ac:dyDescent="0.2"/>
    <row r="5547" s="40" customFormat="1" x14ac:dyDescent="0.2"/>
    <row r="5548" s="40" customFormat="1" x14ac:dyDescent="0.2"/>
    <row r="5549" s="40" customFormat="1" x14ac:dyDescent="0.2"/>
    <row r="5550" s="40" customFormat="1" x14ac:dyDescent="0.2"/>
    <row r="5551" s="40" customFormat="1" x14ac:dyDescent="0.2"/>
    <row r="5552" s="40" customFormat="1" x14ac:dyDescent="0.2"/>
    <row r="5553" s="40" customFormat="1" x14ac:dyDescent="0.2"/>
    <row r="5554" s="40" customFormat="1" x14ac:dyDescent="0.2"/>
    <row r="5555" s="40" customFormat="1" x14ac:dyDescent="0.2"/>
    <row r="5556" s="40" customFormat="1" x14ac:dyDescent="0.2"/>
    <row r="5557" s="40" customFormat="1" x14ac:dyDescent="0.2"/>
    <row r="5558" s="40" customFormat="1" x14ac:dyDescent="0.2"/>
    <row r="5559" s="40" customFormat="1" x14ac:dyDescent="0.2"/>
    <row r="5560" s="40" customFormat="1" x14ac:dyDescent="0.2"/>
    <row r="5561" s="40" customFormat="1" x14ac:dyDescent="0.2"/>
    <row r="5562" s="40" customFormat="1" x14ac:dyDescent="0.2"/>
    <row r="5563" s="40" customFormat="1" x14ac:dyDescent="0.2"/>
    <row r="5564" s="40" customFormat="1" x14ac:dyDescent="0.2"/>
    <row r="5565" s="40" customFormat="1" x14ac:dyDescent="0.2"/>
    <row r="5566" s="40" customFormat="1" x14ac:dyDescent="0.2"/>
    <row r="5567" s="40" customFormat="1" x14ac:dyDescent="0.2"/>
    <row r="5568" s="40" customFormat="1" x14ac:dyDescent="0.2"/>
    <row r="5569" s="40" customFormat="1" x14ac:dyDescent="0.2"/>
    <row r="5570" s="40" customFormat="1" x14ac:dyDescent="0.2"/>
    <row r="5571" s="40" customFormat="1" x14ac:dyDescent="0.2"/>
    <row r="5572" s="40" customFormat="1" x14ac:dyDescent="0.2"/>
    <row r="5573" s="40" customFormat="1" x14ac:dyDescent="0.2"/>
    <row r="5574" s="40" customFormat="1" x14ac:dyDescent="0.2"/>
    <row r="5575" s="40" customFormat="1" x14ac:dyDescent="0.2"/>
    <row r="5576" s="40" customFormat="1" x14ac:dyDescent="0.2"/>
    <row r="5577" s="40" customFormat="1" x14ac:dyDescent="0.2"/>
    <row r="5578" s="40" customFormat="1" x14ac:dyDescent="0.2"/>
    <row r="5579" s="40" customFormat="1" x14ac:dyDescent="0.2"/>
    <row r="5580" s="40" customFormat="1" x14ac:dyDescent="0.2"/>
    <row r="5581" s="40" customFormat="1" x14ac:dyDescent="0.2"/>
    <row r="5582" s="40" customFormat="1" x14ac:dyDescent="0.2"/>
    <row r="5583" s="40" customFormat="1" x14ac:dyDescent="0.2"/>
    <row r="5584" s="40" customFormat="1" x14ac:dyDescent="0.2"/>
    <row r="5585" s="40" customFormat="1" x14ac:dyDescent="0.2"/>
    <row r="5586" s="40" customFormat="1" x14ac:dyDescent="0.2"/>
    <row r="5587" s="40" customFormat="1" x14ac:dyDescent="0.2"/>
    <row r="5588" s="40" customFormat="1" x14ac:dyDescent="0.2"/>
    <row r="5589" s="40" customFormat="1" x14ac:dyDescent="0.2"/>
    <row r="5590" s="40" customFormat="1" x14ac:dyDescent="0.2"/>
    <row r="5591" s="40" customFormat="1" x14ac:dyDescent="0.2"/>
    <row r="5592" s="40" customFormat="1" x14ac:dyDescent="0.2"/>
    <row r="5593" s="40" customFormat="1" x14ac:dyDescent="0.2"/>
    <row r="5594" s="40" customFormat="1" x14ac:dyDescent="0.2"/>
    <row r="5595" s="40" customFormat="1" x14ac:dyDescent="0.2"/>
    <row r="5596" s="40" customFormat="1" x14ac:dyDescent="0.2"/>
    <row r="5597" s="40" customFormat="1" x14ac:dyDescent="0.2"/>
    <row r="5598" s="40" customFormat="1" x14ac:dyDescent="0.2"/>
    <row r="5599" s="40" customFormat="1" x14ac:dyDescent="0.2"/>
    <row r="5600" s="40" customFormat="1" x14ac:dyDescent="0.2"/>
    <row r="5601" s="40" customFormat="1" x14ac:dyDescent="0.2"/>
    <row r="5602" s="40" customFormat="1" x14ac:dyDescent="0.2"/>
    <row r="5603" s="40" customFormat="1" x14ac:dyDescent="0.2"/>
    <row r="5604" s="40" customFormat="1" x14ac:dyDescent="0.2"/>
    <row r="5605" s="40" customFormat="1" x14ac:dyDescent="0.2"/>
    <row r="5606" s="40" customFormat="1" x14ac:dyDescent="0.2"/>
    <row r="5607" s="40" customFormat="1" x14ac:dyDescent="0.2"/>
    <row r="5608" s="40" customFormat="1" x14ac:dyDescent="0.2"/>
    <row r="5609" s="40" customFormat="1" x14ac:dyDescent="0.2"/>
    <row r="5610" s="40" customFormat="1" x14ac:dyDescent="0.2"/>
    <row r="5611" s="40" customFormat="1" x14ac:dyDescent="0.2"/>
    <row r="5612" s="40" customFormat="1" x14ac:dyDescent="0.2"/>
    <row r="5613" s="40" customFormat="1" x14ac:dyDescent="0.2"/>
    <row r="5614" s="40" customFormat="1" x14ac:dyDescent="0.2"/>
    <row r="5615" s="40" customFormat="1" x14ac:dyDescent="0.2"/>
    <row r="5616" s="40" customFormat="1" x14ac:dyDescent="0.2"/>
    <row r="5617" s="40" customFormat="1" x14ac:dyDescent="0.2"/>
    <row r="5618" s="40" customFormat="1" x14ac:dyDescent="0.2"/>
    <row r="5619" s="40" customFormat="1" x14ac:dyDescent="0.2"/>
    <row r="5620" s="40" customFormat="1" x14ac:dyDescent="0.2"/>
    <row r="5621" s="40" customFormat="1" x14ac:dyDescent="0.2"/>
    <row r="5622" s="40" customFormat="1" x14ac:dyDescent="0.2"/>
    <row r="5623" s="40" customFormat="1" x14ac:dyDescent="0.2"/>
    <row r="5624" s="40" customFormat="1" x14ac:dyDescent="0.2"/>
    <row r="5625" s="40" customFormat="1" x14ac:dyDescent="0.2"/>
    <row r="5626" s="40" customFormat="1" x14ac:dyDescent="0.2"/>
    <row r="5627" s="40" customFormat="1" x14ac:dyDescent="0.2"/>
    <row r="5628" s="40" customFormat="1" x14ac:dyDescent="0.2"/>
    <row r="5629" s="40" customFormat="1" x14ac:dyDescent="0.2"/>
    <row r="5630" s="40" customFormat="1" x14ac:dyDescent="0.2"/>
    <row r="5631" s="40" customFormat="1" x14ac:dyDescent="0.2"/>
    <row r="5632" s="40" customFormat="1" x14ac:dyDescent="0.2"/>
    <row r="5633" s="40" customFormat="1" x14ac:dyDescent="0.2"/>
    <row r="5634" s="40" customFormat="1" x14ac:dyDescent="0.2"/>
    <row r="5635" s="40" customFormat="1" x14ac:dyDescent="0.2"/>
    <row r="5636" s="40" customFormat="1" x14ac:dyDescent="0.2"/>
    <row r="5637" s="40" customFormat="1" x14ac:dyDescent="0.2"/>
    <row r="5638" s="40" customFormat="1" x14ac:dyDescent="0.2"/>
    <row r="5639" s="40" customFormat="1" x14ac:dyDescent="0.2"/>
    <row r="5640" s="40" customFormat="1" x14ac:dyDescent="0.2"/>
    <row r="5641" s="40" customFormat="1" x14ac:dyDescent="0.2"/>
    <row r="5642" s="40" customFormat="1" x14ac:dyDescent="0.2"/>
    <row r="5643" s="40" customFormat="1" x14ac:dyDescent="0.2"/>
    <row r="5644" s="40" customFormat="1" x14ac:dyDescent="0.2"/>
    <row r="5645" s="40" customFormat="1" x14ac:dyDescent="0.2"/>
    <row r="5646" s="40" customFormat="1" x14ac:dyDescent="0.2"/>
    <row r="5647" s="40" customFormat="1" x14ac:dyDescent="0.2"/>
    <row r="5648" s="40" customFormat="1" x14ac:dyDescent="0.2"/>
    <row r="5649" s="40" customFormat="1" x14ac:dyDescent="0.2"/>
    <row r="5650" s="40" customFormat="1" x14ac:dyDescent="0.2"/>
    <row r="5651" s="40" customFormat="1" x14ac:dyDescent="0.2"/>
    <row r="5652" s="40" customFormat="1" x14ac:dyDescent="0.2"/>
    <row r="5653" s="40" customFormat="1" x14ac:dyDescent="0.2"/>
    <row r="5654" s="40" customFormat="1" x14ac:dyDescent="0.2"/>
    <row r="5655" s="40" customFormat="1" x14ac:dyDescent="0.2"/>
    <row r="5656" s="40" customFormat="1" x14ac:dyDescent="0.2"/>
    <row r="5657" s="40" customFormat="1" x14ac:dyDescent="0.2"/>
    <row r="5658" s="40" customFormat="1" x14ac:dyDescent="0.2"/>
    <row r="5659" s="40" customFormat="1" x14ac:dyDescent="0.2"/>
    <row r="5660" s="40" customFormat="1" x14ac:dyDescent="0.2"/>
    <row r="5661" s="40" customFormat="1" x14ac:dyDescent="0.2"/>
    <row r="5662" s="40" customFormat="1" x14ac:dyDescent="0.2"/>
    <row r="5663" s="40" customFormat="1" x14ac:dyDescent="0.2"/>
    <row r="5664" s="40" customFormat="1" x14ac:dyDescent="0.2"/>
    <row r="5665" s="40" customFormat="1" x14ac:dyDescent="0.2"/>
    <row r="5666" s="40" customFormat="1" x14ac:dyDescent="0.2"/>
    <row r="5667" s="40" customFormat="1" x14ac:dyDescent="0.2"/>
    <row r="5668" s="40" customFormat="1" x14ac:dyDescent="0.2"/>
    <row r="5669" s="40" customFormat="1" x14ac:dyDescent="0.2"/>
    <row r="5670" s="40" customFormat="1" x14ac:dyDescent="0.2"/>
    <row r="5671" s="40" customFormat="1" x14ac:dyDescent="0.2"/>
    <row r="5672" s="40" customFormat="1" x14ac:dyDescent="0.2"/>
    <row r="5673" s="40" customFormat="1" x14ac:dyDescent="0.2"/>
    <row r="5674" s="40" customFormat="1" x14ac:dyDescent="0.2"/>
    <row r="5675" s="40" customFormat="1" x14ac:dyDescent="0.2"/>
    <row r="5676" s="40" customFormat="1" x14ac:dyDescent="0.2"/>
    <row r="5677" s="40" customFormat="1" x14ac:dyDescent="0.2"/>
    <row r="5678" s="40" customFormat="1" x14ac:dyDescent="0.2"/>
    <row r="5679" s="40" customFormat="1" x14ac:dyDescent="0.2"/>
    <row r="5680" s="40" customFormat="1" x14ac:dyDescent="0.2"/>
    <row r="5681" s="40" customFormat="1" x14ac:dyDescent="0.2"/>
    <row r="5682" s="40" customFormat="1" x14ac:dyDescent="0.2"/>
    <row r="5683" s="40" customFormat="1" x14ac:dyDescent="0.2"/>
    <row r="5684" s="40" customFormat="1" x14ac:dyDescent="0.2"/>
    <row r="5685" s="40" customFormat="1" x14ac:dyDescent="0.2"/>
    <row r="5686" s="40" customFormat="1" x14ac:dyDescent="0.2"/>
    <row r="5687" s="40" customFormat="1" x14ac:dyDescent="0.2"/>
    <row r="5688" s="40" customFormat="1" x14ac:dyDescent="0.2"/>
    <row r="5689" s="40" customFormat="1" x14ac:dyDescent="0.2"/>
    <row r="5690" s="40" customFormat="1" x14ac:dyDescent="0.2"/>
    <row r="5691" s="40" customFormat="1" x14ac:dyDescent="0.2"/>
    <row r="5692" s="40" customFormat="1" x14ac:dyDescent="0.2"/>
    <row r="5693" s="40" customFormat="1" x14ac:dyDescent="0.2"/>
    <row r="5694" s="40" customFormat="1" x14ac:dyDescent="0.2"/>
    <row r="5695" s="40" customFormat="1" x14ac:dyDescent="0.2"/>
    <row r="5696" s="40" customFormat="1" x14ac:dyDescent="0.2"/>
    <row r="5697" s="40" customFormat="1" x14ac:dyDescent="0.2"/>
    <row r="5698" s="40" customFormat="1" x14ac:dyDescent="0.2"/>
    <row r="5699" s="40" customFormat="1" x14ac:dyDescent="0.2"/>
    <row r="5700" s="40" customFormat="1" x14ac:dyDescent="0.2"/>
    <row r="5701" s="40" customFormat="1" x14ac:dyDescent="0.2"/>
    <row r="5702" s="40" customFormat="1" x14ac:dyDescent="0.2"/>
    <row r="5703" s="40" customFormat="1" x14ac:dyDescent="0.2"/>
    <row r="5704" s="40" customFormat="1" x14ac:dyDescent="0.2"/>
    <row r="5705" s="40" customFormat="1" x14ac:dyDescent="0.2"/>
    <row r="5706" s="40" customFormat="1" x14ac:dyDescent="0.2"/>
    <row r="5707" s="40" customFormat="1" x14ac:dyDescent="0.2"/>
    <row r="5708" s="40" customFormat="1" x14ac:dyDescent="0.2"/>
    <row r="5709" s="40" customFormat="1" x14ac:dyDescent="0.2"/>
    <row r="5710" s="40" customFormat="1" x14ac:dyDescent="0.2"/>
    <row r="5711" s="40" customFormat="1" x14ac:dyDescent="0.2"/>
    <row r="5712" s="40" customFormat="1" x14ac:dyDescent="0.2"/>
    <row r="5713" s="40" customFormat="1" x14ac:dyDescent="0.2"/>
    <row r="5714" s="40" customFormat="1" x14ac:dyDescent="0.2"/>
    <row r="5715" s="40" customFormat="1" x14ac:dyDescent="0.2"/>
    <row r="5716" s="40" customFormat="1" x14ac:dyDescent="0.2"/>
    <row r="5717" s="40" customFormat="1" x14ac:dyDescent="0.2"/>
    <row r="5718" s="40" customFormat="1" x14ac:dyDescent="0.2"/>
    <row r="5719" s="40" customFormat="1" x14ac:dyDescent="0.2"/>
    <row r="5720" s="40" customFormat="1" x14ac:dyDescent="0.2"/>
    <row r="5721" s="40" customFormat="1" x14ac:dyDescent="0.2"/>
    <row r="5722" s="40" customFormat="1" x14ac:dyDescent="0.2"/>
    <row r="5723" s="40" customFormat="1" x14ac:dyDescent="0.2"/>
    <row r="5724" s="40" customFormat="1" x14ac:dyDescent="0.2"/>
    <row r="5725" s="40" customFormat="1" x14ac:dyDescent="0.2"/>
    <row r="5726" s="40" customFormat="1" x14ac:dyDescent="0.2"/>
    <row r="5727" s="40" customFormat="1" x14ac:dyDescent="0.2"/>
    <row r="5728" s="40" customFormat="1" x14ac:dyDescent="0.2"/>
    <row r="5729" s="40" customFormat="1" x14ac:dyDescent="0.2"/>
    <row r="5730" s="40" customFormat="1" x14ac:dyDescent="0.2"/>
    <row r="5731" s="40" customFormat="1" x14ac:dyDescent="0.2"/>
    <row r="5732" s="40" customFormat="1" x14ac:dyDescent="0.2"/>
    <row r="5733" s="40" customFormat="1" x14ac:dyDescent="0.2"/>
    <row r="5734" s="40" customFormat="1" x14ac:dyDescent="0.2"/>
    <row r="5735" s="40" customFormat="1" x14ac:dyDescent="0.2"/>
    <row r="5736" s="40" customFormat="1" x14ac:dyDescent="0.2"/>
    <row r="5737" s="40" customFormat="1" x14ac:dyDescent="0.2"/>
    <row r="5738" s="40" customFormat="1" x14ac:dyDescent="0.2"/>
    <row r="5739" s="40" customFormat="1" x14ac:dyDescent="0.2"/>
    <row r="5740" s="40" customFormat="1" x14ac:dyDescent="0.2"/>
    <row r="5741" s="40" customFormat="1" x14ac:dyDescent="0.2"/>
    <row r="5742" s="40" customFormat="1" x14ac:dyDescent="0.2"/>
    <row r="5743" s="40" customFormat="1" x14ac:dyDescent="0.2"/>
    <row r="5744" s="40" customFormat="1" x14ac:dyDescent="0.2"/>
    <row r="5745" s="40" customFormat="1" x14ac:dyDescent="0.2"/>
    <row r="5746" s="40" customFormat="1" x14ac:dyDescent="0.2"/>
    <row r="5747" s="40" customFormat="1" x14ac:dyDescent="0.2"/>
    <row r="5748" s="40" customFormat="1" x14ac:dyDescent="0.2"/>
    <row r="5749" s="40" customFormat="1" x14ac:dyDescent="0.2"/>
    <row r="5750" s="40" customFormat="1" x14ac:dyDescent="0.2"/>
    <row r="5751" s="40" customFormat="1" x14ac:dyDescent="0.2"/>
    <row r="5752" s="40" customFormat="1" x14ac:dyDescent="0.2"/>
    <row r="5753" s="40" customFormat="1" x14ac:dyDescent="0.2"/>
    <row r="5754" s="40" customFormat="1" x14ac:dyDescent="0.2"/>
    <row r="5755" s="40" customFormat="1" x14ac:dyDescent="0.2"/>
    <row r="5756" s="40" customFormat="1" x14ac:dyDescent="0.2"/>
    <row r="5757" s="40" customFormat="1" x14ac:dyDescent="0.2"/>
    <row r="5758" s="40" customFormat="1" x14ac:dyDescent="0.2"/>
    <row r="5759" s="40" customFormat="1" x14ac:dyDescent="0.2"/>
    <row r="5760" s="40" customFormat="1" x14ac:dyDescent="0.2"/>
    <row r="5761" s="40" customFormat="1" x14ac:dyDescent="0.2"/>
    <row r="5762" s="40" customFormat="1" x14ac:dyDescent="0.2"/>
    <row r="5763" s="40" customFormat="1" x14ac:dyDescent="0.2"/>
    <row r="5764" s="40" customFormat="1" x14ac:dyDescent="0.2"/>
    <row r="5765" s="40" customFormat="1" x14ac:dyDescent="0.2"/>
    <row r="5766" s="40" customFormat="1" x14ac:dyDescent="0.2"/>
    <row r="5767" s="40" customFormat="1" x14ac:dyDescent="0.2"/>
    <row r="5768" s="40" customFormat="1" x14ac:dyDescent="0.2"/>
    <row r="5769" s="40" customFormat="1" x14ac:dyDescent="0.2"/>
    <row r="5770" s="40" customFormat="1" x14ac:dyDescent="0.2"/>
    <row r="5771" s="40" customFormat="1" x14ac:dyDescent="0.2"/>
    <row r="5772" s="40" customFormat="1" x14ac:dyDescent="0.2"/>
    <row r="5773" s="40" customFormat="1" x14ac:dyDescent="0.2"/>
    <row r="5774" s="40" customFormat="1" x14ac:dyDescent="0.2"/>
    <row r="5775" s="40" customFormat="1" x14ac:dyDescent="0.2"/>
    <row r="5776" s="40" customFormat="1" x14ac:dyDescent="0.2"/>
    <row r="5777" s="40" customFormat="1" x14ac:dyDescent="0.2"/>
    <row r="5778" s="40" customFormat="1" x14ac:dyDescent="0.2"/>
    <row r="5779" s="40" customFormat="1" x14ac:dyDescent="0.2"/>
    <row r="5780" s="40" customFormat="1" x14ac:dyDescent="0.2"/>
    <row r="5781" s="40" customFormat="1" x14ac:dyDescent="0.2"/>
    <row r="5782" s="40" customFormat="1" x14ac:dyDescent="0.2"/>
    <row r="5783" s="40" customFormat="1" x14ac:dyDescent="0.2"/>
    <row r="5784" s="40" customFormat="1" x14ac:dyDescent="0.2"/>
    <row r="5785" s="40" customFormat="1" x14ac:dyDescent="0.2"/>
    <row r="5786" s="40" customFormat="1" x14ac:dyDescent="0.2"/>
    <row r="5787" s="40" customFormat="1" x14ac:dyDescent="0.2"/>
    <row r="5788" s="40" customFormat="1" x14ac:dyDescent="0.2"/>
    <row r="5789" s="40" customFormat="1" x14ac:dyDescent="0.2"/>
    <row r="5790" s="40" customFormat="1" x14ac:dyDescent="0.2"/>
    <row r="5791" s="40" customFormat="1" x14ac:dyDescent="0.2"/>
    <row r="5792" s="40" customFormat="1" x14ac:dyDescent="0.2"/>
    <row r="5793" s="40" customFormat="1" x14ac:dyDescent="0.2"/>
    <row r="5794" s="40" customFormat="1" x14ac:dyDescent="0.2"/>
    <row r="5795" s="40" customFormat="1" x14ac:dyDescent="0.2"/>
    <row r="5796" s="40" customFormat="1" x14ac:dyDescent="0.2"/>
    <row r="5797" s="40" customFormat="1" x14ac:dyDescent="0.2"/>
    <row r="5798" s="40" customFormat="1" x14ac:dyDescent="0.2"/>
    <row r="5799" s="40" customFormat="1" x14ac:dyDescent="0.2"/>
    <row r="5800" s="40" customFormat="1" x14ac:dyDescent="0.2"/>
    <row r="5801" s="40" customFormat="1" x14ac:dyDescent="0.2"/>
    <row r="5802" s="40" customFormat="1" x14ac:dyDescent="0.2"/>
    <row r="5803" s="40" customFormat="1" x14ac:dyDescent="0.2"/>
    <row r="5804" s="40" customFormat="1" x14ac:dyDescent="0.2"/>
    <row r="5805" s="40" customFormat="1" x14ac:dyDescent="0.2"/>
    <row r="5806" s="40" customFormat="1" x14ac:dyDescent="0.2"/>
    <row r="5807" s="40" customFormat="1" x14ac:dyDescent="0.2"/>
    <row r="5808" s="40" customFormat="1" x14ac:dyDescent="0.2"/>
    <row r="5809" s="40" customFormat="1" x14ac:dyDescent="0.2"/>
    <row r="5810" s="40" customFormat="1" x14ac:dyDescent="0.2"/>
    <row r="5811" s="40" customFormat="1" x14ac:dyDescent="0.2"/>
    <row r="5812" s="40" customFormat="1" x14ac:dyDescent="0.2"/>
    <row r="5813" s="40" customFormat="1" x14ac:dyDescent="0.2"/>
    <row r="5814" s="40" customFormat="1" x14ac:dyDescent="0.2"/>
    <row r="5815" s="40" customFormat="1" x14ac:dyDescent="0.2"/>
    <row r="5816" s="40" customFormat="1" x14ac:dyDescent="0.2"/>
    <row r="5817" s="40" customFormat="1" x14ac:dyDescent="0.2"/>
    <row r="5818" s="40" customFormat="1" x14ac:dyDescent="0.2"/>
    <row r="5819" s="40" customFormat="1" x14ac:dyDescent="0.2"/>
    <row r="5820" s="40" customFormat="1" x14ac:dyDescent="0.2"/>
    <row r="5821" s="40" customFormat="1" x14ac:dyDescent="0.2"/>
    <row r="5822" s="40" customFormat="1" x14ac:dyDescent="0.2"/>
    <row r="5823" s="40" customFormat="1" x14ac:dyDescent="0.2"/>
    <row r="5824" s="40" customFormat="1" x14ac:dyDescent="0.2"/>
    <row r="5825" s="40" customFormat="1" x14ac:dyDescent="0.2"/>
    <row r="5826" s="40" customFormat="1" x14ac:dyDescent="0.2"/>
    <row r="5827" s="40" customFormat="1" x14ac:dyDescent="0.2"/>
    <row r="5828" s="40" customFormat="1" x14ac:dyDescent="0.2"/>
    <row r="5829" s="40" customFormat="1" x14ac:dyDescent="0.2"/>
    <row r="5830" s="40" customFormat="1" x14ac:dyDescent="0.2"/>
    <row r="5831" s="40" customFormat="1" x14ac:dyDescent="0.2"/>
    <row r="5832" s="40" customFormat="1" x14ac:dyDescent="0.2"/>
    <row r="5833" s="40" customFormat="1" x14ac:dyDescent="0.2"/>
    <row r="5834" s="40" customFormat="1" x14ac:dyDescent="0.2"/>
    <row r="5835" s="40" customFormat="1" x14ac:dyDescent="0.2"/>
    <row r="5836" s="40" customFormat="1" x14ac:dyDescent="0.2"/>
    <row r="5837" s="40" customFormat="1" x14ac:dyDescent="0.2"/>
    <row r="5838" s="40" customFormat="1" x14ac:dyDescent="0.2"/>
    <row r="5839" s="40" customFormat="1" x14ac:dyDescent="0.2"/>
    <row r="5840" s="40" customFormat="1" x14ac:dyDescent="0.2"/>
    <row r="5841" s="40" customFormat="1" x14ac:dyDescent="0.2"/>
    <row r="5842" s="40" customFormat="1" x14ac:dyDescent="0.2"/>
    <row r="5843" s="40" customFormat="1" x14ac:dyDescent="0.2"/>
    <row r="5844" s="40" customFormat="1" x14ac:dyDescent="0.2"/>
    <row r="5845" s="40" customFormat="1" x14ac:dyDescent="0.2"/>
    <row r="5846" s="40" customFormat="1" x14ac:dyDescent="0.2"/>
    <row r="5847" s="40" customFormat="1" x14ac:dyDescent="0.2"/>
    <row r="5848" s="40" customFormat="1" x14ac:dyDescent="0.2"/>
    <row r="5849" s="40" customFormat="1" x14ac:dyDescent="0.2"/>
    <row r="5850" s="40" customFormat="1" x14ac:dyDescent="0.2"/>
    <row r="5851" s="40" customFormat="1" x14ac:dyDescent="0.2"/>
    <row r="5852" s="40" customFormat="1" x14ac:dyDescent="0.2"/>
    <row r="5853" s="40" customFormat="1" x14ac:dyDescent="0.2"/>
    <row r="5854" s="40" customFormat="1" x14ac:dyDescent="0.2"/>
    <row r="5855" s="40" customFormat="1" x14ac:dyDescent="0.2"/>
    <row r="5856" s="40" customFormat="1" x14ac:dyDescent="0.2"/>
    <row r="5857" s="40" customFormat="1" x14ac:dyDescent="0.2"/>
    <row r="5858" s="40" customFormat="1" x14ac:dyDescent="0.2"/>
    <row r="5859" s="40" customFormat="1" x14ac:dyDescent="0.2"/>
    <row r="5860" s="40" customFormat="1" x14ac:dyDescent="0.2"/>
    <row r="5861" s="40" customFormat="1" x14ac:dyDescent="0.2"/>
    <row r="5862" s="40" customFormat="1" x14ac:dyDescent="0.2"/>
    <row r="5863" s="40" customFormat="1" x14ac:dyDescent="0.2"/>
    <row r="5864" s="40" customFormat="1" x14ac:dyDescent="0.2"/>
    <row r="5865" s="40" customFormat="1" x14ac:dyDescent="0.2"/>
    <row r="5866" s="40" customFormat="1" x14ac:dyDescent="0.2"/>
    <row r="5867" s="40" customFormat="1" x14ac:dyDescent="0.2"/>
    <row r="5868" s="40" customFormat="1" x14ac:dyDescent="0.2"/>
    <row r="5869" s="40" customFormat="1" x14ac:dyDescent="0.2"/>
    <row r="5870" s="40" customFormat="1" x14ac:dyDescent="0.2"/>
    <row r="5871" s="40" customFormat="1" x14ac:dyDescent="0.2"/>
    <row r="5872" s="40" customFormat="1" x14ac:dyDescent="0.2"/>
    <row r="5873" s="40" customFormat="1" x14ac:dyDescent="0.2"/>
    <row r="5874" s="40" customFormat="1" x14ac:dyDescent="0.2"/>
    <row r="5875" s="40" customFormat="1" x14ac:dyDescent="0.2"/>
    <row r="5876" s="40" customFormat="1" x14ac:dyDescent="0.2"/>
    <row r="5877" s="40" customFormat="1" x14ac:dyDescent="0.2"/>
    <row r="5878" s="40" customFormat="1" x14ac:dyDescent="0.2"/>
    <row r="5879" s="40" customFormat="1" x14ac:dyDescent="0.2"/>
    <row r="5880" s="40" customFormat="1" x14ac:dyDescent="0.2"/>
    <row r="5881" s="40" customFormat="1" x14ac:dyDescent="0.2"/>
    <row r="5882" s="40" customFormat="1" x14ac:dyDescent="0.2"/>
    <row r="5883" s="40" customFormat="1" x14ac:dyDescent="0.2"/>
    <row r="5884" s="40" customFormat="1" x14ac:dyDescent="0.2"/>
    <row r="5885" s="40" customFormat="1" x14ac:dyDescent="0.2"/>
    <row r="5886" s="40" customFormat="1" x14ac:dyDescent="0.2"/>
    <row r="5887" s="40" customFormat="1" x14ac:dyDescent="0.2"/>
    <row r="5888" s="40" customFormat="1" x14ac:dyDescent="0.2"/>
    <row r="5889" s="40" customFormat="1" x14ac:dyDescent="0.2"/>
    <row r="5890" s="40" customFormat="1" x14ac:dyDescent="0.2"/>
    <row r="5891" s="40" customFormat="1" x14ac:dyDescent="0.2"/>
    <row r="5892" s="40" customFormat="1" x14ac:dyDescent="0.2"/>
    <row r="5893" s="40" customFormat="1" x14ac:dyDescent="0.2"/>
    <row r="5894" s="40" customFormat="1" x14ac:dyDescent="0.2"/>
    <row r="5895" s="40" customFormat="1" x14ac:dyDescent="0.2"/>
    <row r="5896" s="40" customFormat="1" x14ac:dyDescent="0.2"/>
    <row r="5897" s="40" customFormat="1" x14ac:dyDescent="0.2"/>
    <row r="5898" s="40" customFormat="1" x14ac:dyDescent="0.2"/>
    <row r="5899" s="40" customFormat="1" x14ac:dyDescent="0.2"/>
    <row r="5900" s="40" customFormat="1" x14ac:dyDescent="0.2"/>
    <row r="5901" s="40" customFormat="1" x14ac:dyDescent="0.2"/>
    <row r="5902" s="40" customFormat="1" x14ac:dyDescent="0.2"/>
    <row r="5903" s="40" customFormat="1" x14ac:dyDescent="0.2"/>
    <row r="5904" s="40" customFormat="1" x14ac:dyDescent="0.2"/>
    <row r="5905" s="40" customFormat="1" x14ac:dyDescent="0.2"/>
    <row r="5906" s="40" customFormat="1" x14ac:dyDescent="0.2"/>
    <row r="5907" s="40" customFormat="1" x14ac:dyDescent="0.2"/>
    <row r="5908" s="40" customFormat="1" x14ac:dyDescent="0.2"/>
    <row r="5909" s="40" customFormat="1" x14ac:dyDescent="0.2"/>
    <row r="5910" s="40" customFormat="1" x14ac:dyDescent="0.2"/>
    <row r="5911" s="40" customFormat="1" x14ac:dyDescent="0.2"/>
    <row r="5912" s="40" customFormat="1" x14ac:dyDescent="0.2"/>
    <row r="5913" s="40" customFormat="1" x14ac:dyDescent="0.2"/>
    <row r="5914" s="40" customFormat="1" x14ac:dyDescent="0.2"/>
    <row r="5915" s="40" customFormat="1" x14ac:dyDescent="0.2"/>
    <row r="5916" s="40" customFormat="1" x14ac:dyDescent="0.2"/>
    <row r="5917" s="40" customFormat="1" x14ac:dyDescent="0.2"/>
    <row r="5918" s="40" customFormat="1" x14ac:dyDescent="0.2"/>
    <row r="5919" s="40" customFormat="1" x14ac:dyDescent="0.2"/>
    <row r="5920" s="40" customFormat="1" x14ac:dyDescent="0.2"/>
    <row r="5921" s="40" customFormat="1" x14ac:dyDescent="0.2"/>
    <row r="5922" s="40" customFormat="1" x14ac:dyDescent="0.2"/>
    <row r="5923" s="40" customFormat="1" x14ac:dyDescent="0.2"/>
    <row r="5924" s="40" customFormat="1" x14ac:dyDescent="0.2"/>
    <row r="5925" s="40" customFormat="1" x14ac:dyDescent="0.2"/>
    <row r="5926" s="40" customFormat="1" x14ac:dyDescent="0.2"/>
    <row r="5927" s="40" customFormat="1" x14ac:dyDescent="0.2"/>
    <row r="5928" s="40" customFormat="1" x14ac:dyDescent="0.2"/>
    <row r="5929" s="40" customFormat="1" x14ac:dyDescent="0.2"/>
    <row r="5930" s="40" customFormat="1" x14ac:dyDescent="0.2"/>
    <row r="5931" s="40" customFormat="1" x14ac:dyDescent="0.2"/>
    <row r="5932" s="40" customFormat="1" x14ac:dyDescent="0.2"/>
    <row r="5933" s="40" customFormat="1" x14ac:dyDescent="0.2"/>
    <row r="5934" s="40" customFormat="1" x14ac:dyDescent="0.2"/>
    <row r="5935" s="40" customFormat="1" x14ac:dyDescent="0.2"/>
    <row r="5936" s="40" customFormat="1" x14ac:dyDescent="0.2"/>
    <row r="5937" s="40" customFormat="1" x14ac:dyDescent="0.2"/>
    <row r="5938" s="40" customFormat="1" x14ac:dyDescent="0.2"/>
    <row r="5939" s="40" customFormat="1" x14ac:dyDescent="0.2"/>
    <row r="5940" s="40" customFormat="1" x14ac:dyDescent="0.2"/>
    <row r="5941" s="40" customFormat="1" x14ac:dyDescent="0.2"/>
    <row r="5942" s="40" customFormat="1" x14ac:dyDescent="0.2"/>
    <row r="5943" s="40" customFormat="1" x14ac:dyDescent="0.2"/>
    <row r="5944" s="40" customFormat="1" x14ac:dyDescent="0.2"/>
    <row r="5945" s="40" customFormat="1" x14ac:dyDescent="0.2"/>
    <row r="5946" s="40" customFormat="1" x14ac:dyDescent="0.2"/>
    <row r="5947" s="40" customFormat="1" x14ac:dyDescent="0.2"/>
    <row r="5948" s="40" customFormat="1" x14ac:dyDescent="0.2"/>
    <row r="5949" s="40" customFormat="1" x14ac:dyDescent="0.2"/>
    <row r="5950" s="40" customFormat="1" x14ac:dyDescent="0.2"/>
    <row r="5951" s="40" customFormat="1" x14ac:dyDescent="0.2"/>
    <row r="5952" s="40" customFormat="1" x14ac:dyDescent="0.2"/>
    <row r="5953" s="40" customFormat="1" x14ac:dyDescent="0.2"/>
    <row r="5954" s="40" customFormat="1" x14ac:dyDescent="0.2"/>
    <row r="5955" s="40" customFormat="1" x14ac:dyDescent="0.2"/>
    <row r="5956" s="40" customFormat="1" x14ac:dyDescent="0.2"/>
    <row r="5957" s="40" customFormat="1" x14ac:dyDescent="0.2"/>
    <row r="5958" s="40" customFormat="1" x14ac:dyDescent="0.2"/>
    <row r="5959" s="40" customFormat="1" x14ac:dyDescent="0.2"/>
    <row r="5960" s="40" customFormat="1" x14ac:dyDescent="0.2"/>
    <row r="5961" s="40" customFormat="1" x14ac:dyDescent="0.2"/>
    <row r="5962" s="40" customFormat="1" x14ac:dyDescent="0.2"/>
    <row r="5963" s="40" customFormat="1" x14ac:dyDescent="0.2"/>
    <row r="5964" s="40" customFormat="1" x14ac:dyDescent="0.2"/>
    <row r="5965" s="40" customFormat="1" x14ac:dyDescent="0.2"/>
    <row r="5966" s="40" customFormat="1" x14ac:dyDescent="0.2"/>
    <row r="5967" s="40" customFormat="1" x14ac:dyDescent="0.2"/>
    <row r="5968" s="40" customFormat="1" x14ac:dyDescent="0.2"/>
    <row r="5969" s="40" customFormat="1" x14ac:dyDescent="0.2"/>
    <row r="5970" s="40" customFormat="1" x14ac:dyDescent="0.2"/>
    <row r="5971" s="40" customFormat="1" x14ac:dyDescent="0.2"/>
    <row r="5972" s="40" customFormat="1" x14ac:dyDescent="0.2"/>
    <row r="5973" s="40" customFormat="1" x14ac:dyDescent="0.2"/>
    <row r="5974" s="40" customFormat="1" x14ac:dyDescent="0.2"/>
    <row r="5975" s="40" customFormat="1" x14ac:dyDescent="0.2"/>
    <row r="5976" s="40" customFormat="1" x14ac:dyDescent="0.2"/>
    <row r="5977" s="40" customFormat="1" x14ac:dyDescent="0.2"/>
    <row r="5978" s="40" customFormat="1" x14ac:dyDescent="0.2"/>
    <row r="5979" s="40" customFormat="1" x14ac:dyDescent="0.2"/>
    <row r="5980" s="40" customFormat="1" x14ac:dyDescent="0.2"/>
    <row r="5981" s="40" customFormat="1" x14ac:dyDescent="0.2"/>
    <row r="5982" s="40" customFormat="1" x14ac:dyDescent="0.2"/>
    <row r="5983" s="40" customFormat="1" x14ac:dyDescent="0.2"/>
    <row r="5984" s="40" customFormat="1" x14ac:dyDescent="0.2"/>
    <row r="5985" s="40" customFormat="1" x14ac:dyDescent="0.2"/>
    <row r="5986" s="40" customFormat="1" x14ac:dyDescent="0.2"/>
    <row r="5987" s="40" customFormat="1" x14ac:dyDescent="0.2"/>
    <row r="5988" s="40" customFormat="1" x14ac:dyDescent="0.2"/>
    <row r="5989" s="40" customFormat="1" x14ac:dyDescent="0.2"/>
    <row r="5990" s="40" customFormat="1" x14ac:dyDescent="0.2"/>
    <row r="5991" s="40" customFormat="1" x14ac:dyDescent="0.2"/>
    <row r="5992" s="40" customFormat="1" x14ac:dyDescent="0.2"/>
    <row r="5993" s="40" customFormat="1" x14ac:dyDescent="0.2"/>
    <row r="5994" s="40" customFormat="1" x14ac:dyDescent="0.2"/>
    <row r="5995" s="40" customFormat="1" x14ac:dyDescent="0.2"/>
    <row r="5996" s="40" customFormat="1" x14ac:dyDescent="0.2"/>
    <row r="5997" s="40" customFormat="1" x14ac:dyDescent="0.2"/>
    <row r="5998" s="40" customFormat="1" x14ac:dyDescent="0.2"/>
    <row r="5999" s="40" customFormat="1" x14ac:dyDescent="0.2"/>
    <row r="6000" s="40" customFormat="1" x14ac:dyDescent="0.2"/>
    <row r="6001" s="40" customFormat="1" x14ac:dyDescent="0.2"/>
    <row r="6002" s="40" customFormat="1" x14ac:dyDescent="0.2"/>
    <row r="6003" s="40" customFormat="1" x14ac:dyDescent="0.2"/>
    <row r="6004" s="40" customFormat="1" x14ac:dyDescent="0.2"/>
    <row r="6005" s="40" customFormat="1" x14ac:dyDescent="0.2"/>
    <row r="6006" s="40" customFormat="1" x14ac:dyDescent="0.2"/>
    <row r="6007" s="40" customFormat="1" x14ac:dyDescent="0.2"/>
    <row r="6008" s="40" customFormat="1" x14ac:dyDescent="0.2"/>
    <row r="6009" s="40" customFormat="1" x14ac:dyDescent="0.2"/>
    <row r="6010" s="40" customFormat="1" x14ac:dyDescent="0.2"/>
    <row r="6011" s="40" customFormat="1" x14ac:dyDescent="0.2"/>
    <row r="6012" s="40" customFormat="1" x14ac:dyDescent="0.2"/>
    <row r="6013" s="40" customFormat="1" x14ac:dyDescent="0.2"/>
    <row r="6014" s="40" customFormat="1" x14ac:dyDescent="0.2"/>
    <row r="6015" s="40" customFormat="1" x14ac:dyDescent="0.2"/>
    <row r="6016" s="40" customFormat="1" x14ac:dyDescent="0.2"/>
    <row r="6017" s="40" customFormat="1" x14ac:dyDescent="0.2"/>
    <row r="6018" s="40" customFormat="1" x14ac:dyDescent="0.2"/>
    <row r="6019" s="40" customFormat="1" x14ac:dyDescent="0.2"/>
    <row r="6020" s="40" customFormat="1" x14ac:dyDescent="0.2"/>
    <row r="6021" s="40" customFormat="1" x14ac:dyDescent="0.2"/>
    <row r="6022" s="40" customFormat="1" x14ac:dyDescent="0.2"/>
    <row r="6023" s="40" customFormat="1" x14ac:dyDescent="0.2"/>
    <row r="6024" s="40" customFormat="1" x14ac:dyDescent="0.2"/>
    <row r="6025" s="40" customFormat="1" x14ac:dyDescent="0.2"/>
    <row r="6026" s="40" customFormat="1" x14ac:dyDescent="0.2"/>
    <row r="6027" s="40" customFormat="1" x14ac:dyDescent="0.2"/>
    <row r="6028" s="40" customFormat="1" x14ac:dyDescent="0.2"/>
    <row r="6029" s="40" customFormat="1" x14ac:dyDescent="0.2"/>
    <row r="6030" s="40" customFormat="1" x14ac:dyDescent="0.2"/>
    <row r="6031" s="40" customFormat="1" x14ac:dyDescent="0.2"/>
    <row r="6032" s="40" customFormat="1" x14ac:dyDescent="0.2"/>
    <row r="6033" s="40" customFormat="1" x14ac:dyDescent="0.2"/>
    <row r="6034" s="40" customFormat="1" x14ac:dyDescent="0.2"/>
    <row r="6035" s="40" customFormat="1" x14ac:dyDescent="0.2"/>
    <row r="6036" s="40" customFormat="1" x14ac:dyDescent="0.2"/>
    <row r="6037" s="40" customFormat="1" x14ac:dyDescent="0.2"/>
    <row r="6038" s="40" customFormat="1" x14ac:dyDescent="0.2"/>
    <row r="6039" s="40" customFormat="1" x14ac:dyDescent="0.2"/>
    <row r="6040" s="40" customFormat="1" x14ac:dyDescent="0.2"/>
    <row r="6041" s="40" customFormat="1" x14ac:dyDescent="0.2"/>
    <row r="6042" s="40" customFormat="1" x14ac:dyDescent="0.2"/>
    <row r="6043" s="40" customFormat="1" x14ac:dyDescent="0.2"/>
    <row r="6044" s="40" customFormat="1" x14ac:dyDescent="0.2"/>
    <row r="6045" s="40" customFormat="1" x14ac:dyDescent="0.2"/>
    <row r="6046" s="40" customFormat="1" x14ac:dyDescent="0.2"/>
  </sheetData>
  <mergeCells count="219">
    <mergeCell ref="G148:H148"/>
    <mergeCell ref="I148:J148"/>
    <mergeCell ref="K148:L148"/>
    <mergeCell ref="BC68:BI68"/>
    <mergeCell ref="BK68:BQ68"/>
    <mergeCell ref="BS68:BY68"/>
    <mergeCell ref="CA68:CG68"/>
    <mergeCell ref="CI68:CO68"/>
    <mergeCell ref="CQ68:CW68"/>
    <mergeCell ref="BC77:BI77"/>
    <mergeCell ref="BK77:BQ77"/>
    <mergeCell ref="BS77:BY77"/>
    <mergeCell ref="CA77:CG77"/>
    <mergeCell ref="CI77:CO77"/>
    <mergeCell ref="CQ77:CW77"/>
    <mergeCell ref="G77:M77"/>
    <mergeCell ref="O77:U77"/>
    <mergeCell ref="W77:AC77"/>
    <mergeCell ref="AE77:AK77"/>
    <mergeCell ref="AM77:AS77"/>
    <mergeCell ref="CQ86:CW86"/>
    <mergeCell ref="G86:M86"/>
    <mergeCell ref="O86:U86"/>
    <mergeCell ref="W86:AC86"/>
    <mergeCell ref="AU149:BA149"/>
    <mergeCell ref="BC149:BI149"/>
    <mergeCell ref="BK149:BQ149"/>
    <mergeCell ref="BS149:BY149"/>
    <mergeCell ref="BC50:BI50"/>
    <mergeCell ref="BK50:BQ50"/>
    <mergeCell ref="BS50:BY50"/>
    <mergeCell ref="CA50:CG50"/>
    <mergeCell ref="CI50:CO50"/>
    <mergeCell ref="AU77:BA77"/>
    <mergeCell ref="BC86:BI86"/>
    <mergeCell ref="BK86:BQ86"/>
    <mergeCell ref="BS86:BY86"/>
    <mergeCell ref="CA86:CG86"/>
    <mergeCell ref="CI86:CO86"/>
    <mergeCell ref="BS104:BY104"/>
    <mergeCell ref="CA104:CG104"/>
    <mergeCell ref="CI104:CO104"/>
    <mergeCell ref="CA113:CG113"/>
    <mergeCell ref="CI113:CO113"/>
    <mergeCell ref="BK104:BQ104"/>
    <mergeCell ref="CA131:CG131"/>
    <mergeCell ref="CI131:CO131"/>
    <mergeCell ref="CA122:CG122"/>
    <mergeCell ref="CI23:CO23"/>
    <mergeCell ref="CQ23:CW23"/>
    <mergeCell ref="CQ32:CW32"/>
    <mergeCell ref="CA23:CG23"/>
    <mergeCell ref="CA149:CG149"/>
    <mergeCell ref="CI149:CO149"/>
    <mergeCell ref="CQ149:CW149"/>
    <mergeCell ref="G158:M158"/>
    <mergeCell ref="O158:U158"/>
    <mergeCell ref="W158:AC158"/>
    <mergeCell ref="AE158:AK158"/>
    <mergeCell ref="AM158:AS158"/>
    <mergeCell ref="AU158:BA158"/>
    <mergeCell ref="BC158:BI158"/>
    <mergeCell ref="BK158:BQ158"/>
    <mergeCell ref="BS158:BY158"/>
    <mergeCell ref="CA158:CG158"/>
    <mergeCell ref="CI158:CO158"/>
    <mergeCell ref="CQ158:CW158"/>
    <mergeCell ref="G149:M149"/>
    <mergeCell ref="O149:U149"/>
    <mergeCell ref="W149:AC149"/>
    <mergeCell ref="AE149:AK149"/>
    <mergeCell ref="AM149:AS149"/>
    <mergeCell ref="BK41:BQ41"/>
    <mergeCell ref="BS41:BY41"/>
    <mergeCell ref="CA41:CG41"/>
    <mergeCell ref="CA32:CG32"/>
    <mergeCell ref="CI41:CO41"/>
    <mergeCell ref="CQ41:CW41"/>
    <mergeCell ref="BC59:BI59"/>
    <mergeCell ref="BK59:BQ59"/>
    <mergeCell ref="BC41:BI41"/>
    <mergeCell ref="BS59:BY59"/>
    <mergeCell ref="CA59:CG59"/>
    <mergeCell ref="CI59:CO59"/>
    <mergeCell ref="CQ59:CW59"/>
    <mergeCell ref="CI32:CO32"/>
    <mergeCell ref="CQ50:CW50"/>
    <mergeCell ref="CA5:CG5"/>
    <mergeCell ref="CI5:CO5"/>
    <mergeCell ref="CQ5:CW5"/>
    <mergeCell ref="G14:M14"/>
    <mergeCell ref="O14:U14"/>
    <mergeCell ref="W14:AC14"/>
    <mergeCell ref="W5:AC5"/>
    <mergeCell ref="AE5:AK5"/>
    <mergeCell ref="AM5:AS5"/>
    <mergeCell ref="CI14:CO14"/>
    <mergeCell ref="AU5:BA5"/>
    <mergeCell ref="BC5:BI5"/>
    <mergeCell ref="BK5:BQ5"/>
    <mergeCell ref="G5:M5"/>
    <mergeCell ref="O5:U5"/>
    <mergeCell ref="BS5:BY5"/>
    <mergeCell ref="CA14:CG14"/>
    <mergeCell ref="BK14:BQ14"/>
    <mergeCell ref="BS14:BY14"/>
    <mergeCell ref="CQ14:CW14"/>
    <mergeCell ref="AE14:AK14"/>
    <mergeCell ref="AM14:AS14"/>
    <mergeCell ref="AU14:BA14"/>
    <mergeCell ref="BC14:BI14"/>
    <mergeCell ref="G32:M32"/>
    <mergeCell ref="O32:U32"/>
    <mergeCell ref="W32:AC32"/>
    <mergeCell ref="AE32:AK32"/>
    <mergeCell ref="AM32:AS32"/>
    <mergeCell ref="AM23:AS23"/>
    <mergeCell ref="BC23:BI23"/>
    <mergeCell ref="BK23:BQ23"/>
    <mergeCell ref="BS23:BY23"/>
    <mergeCell ref="AU32:BA32"/>
    <mergeCell ref="BC32:BI32"/>
    <mergeCell ref="G23:M23"/>
    <mergeCell ref="O23:U23"/>
    <mergeCell ref="W23:AC23"/>
    <mergeCell ref="AE23:AK23"/>
    <mergeCell ref="BK32:BQ32"/>
    <mergeCell ref="BS32:BY32"/>
    <mergeCell ref="AU23:BA23"/>
    <mergeCell ref="G41:M41"/>
    <mergeCell ref="O41:U41"/>
    <mergeCell ref="W41:AC41"/>
    <mergeCell ref="AE41:AK41"/>
    <mergeCell ref="AM41:AS41"/>
    <mergeCell ref="AU41:BA41"/>
    <mergeCell ref="G68:M68"/>
    <mergeCell ref="O68:U68"/>
    <mergeCell ref="W68:AC68"/>
    <mergeCell ref="AE68:AK68"/>
    <mergeCell ref="AM68:AS68"/>
    <mergeCell ref="AU68:BA68"/>
    <mergeCell ref="G59:M59"/>
    <mergeCell ref="O59:U59"/>
    <mergeCell ref="W59:AC59"/>
    <mergeCell ref="AE59:AK59"/>
    <mergeCell ref="AM59:AS59"/>
    <mergeCell ref="AU59:BA59"/>
    <mergeCell ref="G50:M50"/>
    <mergeCell ref="O50:U50"/>
    <mergeCell ref="W50:AC50"/>
    <mergeCell ref="AE50:AK50"/>
    <mergeCell ref="AM50:AS50"/>
    <mergeCell ref="AU50:BA50"/>
    <mergeCell ref="AE86:AK86"/>
    <mergeCell ref="AM86:AS86"/>
    <mergeCell ref="AU86:BA86"/>
    <mergeCell ref="BC95:BI95"/>
    <mergeCell ref="BK95:BQ95"/>
    <mergeCell ref="BS95:BY95"/>
    <mergeCell ref="CA95:CG95"/>
    <mergeCell ref="CI95:CO95"/>
    <mergeCell ref="CQ95:CW95"/>
    <mergeCell ref="G95:M95"/>
    <mergeCell ref="O95:U95"/>
    <mergeCell ref="W95:AC95"/>
    <mergeCell ref="AE95:AK95"/>
    <mergeCell ref="AM95:AS95"/>
    <mergeCell ref="AU95:BA95"/>
    <mergeCell ref="BC104:BI104"/>
    <mergeCell ref="CQ113:CW113"/>
    <mergeCell ref="AU113:BA113"/>
    <mergeCell ref="BC113:BI113"/>
    <mergeCell ref="BK113:BQ113"/>
    <mergeCell ref="BS113:BY113"/>
    <mergeCell ref="CQ104:CW104"/>
    <mergeCell ref="G113:M113"/>
    <mergeCell ref="O113:U113"/>
    <mergeCell ref="W113:AC113"/>
    <mergeCell ref="AE113:AK113"/>
    <mergeCell ref="AM113:AS113"/>
    <mergeCell ref="G104:M104"/>
    <mergeCell ref="O104:U104"/>
    <mergeCell ref="W104:AC104"/>
    <mergeCell ref="AE104:AK104"/>
    <mergeCell ref="AM104:AS104"/>
    <mergeCell ref="AU104:BA104"/>
    <mergeCell ref="CQ131:CW131"/>
    <mergeCell ref="G140:M140"/>
    <mergeCell ref="O140:U140"/>
    <mergeCell ref="W140:AC140"/>
    <mergeCell ref="AE140:AK140"/>
    <mergeCell ref="AM140:AS140"/>
    <mergeCell ref="AU140:BA140"/>
    <mergeCell ref="BC140:BI140"/>
    <mergeCell ref="BK140:BQ140"/>
    <mergeCell ref="BS140:BY140"/>
    <mergeCell ref="CA140:CG140"/>
    <mergeCell ref="CI140:CO140"/>
    <mergeCell ref="CQ140:CW140"/>
    <mergeCell ref="G131:M131"/>
    <mergeCell ref="O131:U131"/>
    <mergeCell ref="W131:AC131"/>
    <mergeCell ref="AE131:AK131"/>
    <mergeCell ref="AM131:AS131"/>
    <mergeCell ref="AU131:BA131"/>
    <mergeCell ref="BC131:BI131"/>
    <mergeCell ref="BK131:BQ131"/>
    <mergeCell ref="BS131:BY131"/>
    <mergeCell ref="CI122:CO122"/>
    <mergeCell ref="CQ122:CW122"/>
    <mergeCell ref="G122:M122"/>
    <mergeCell ref="O122:U122"/>
    <mergeCell ref="W122:AC122"/>
    <mergeCell ref="AE122:AK122"/>
    <mergeCell ref="AM122:AS122"/>
    <mergeCell ref="AU122:BA122"/>
    <mergeCell ref="BC122:BI122"/>
    <mergeCell ref="BK122:BQ122"/>
    <mergeCell ref="BS122:BY122"/>
  </mergeCells>
  <conditionalFormatting sqref="CI7:CO12 CQ7:CW12 CA7:CG12">
    <cfRule type="cellIs" dxfId="251" priority="189" stopIfTrue="1" operator="equal">
      <formula>""</formula>
    </cfRule>
    <cfRule type="expression" dxfId="250" priority="190" stopIfTrue="1">
      <formula>MATCH(CA7,event_dates,0)</formula>
    </cfRule>
  </conditionalFormatting>
  <conditionalFormatting sqref="O7:U12 W7:AC12 G7:M12">
    <cfRule type="cellIs" dxfId="249" priority="195" stopIfTrue="1" operator="equal">
      <formula>""</formula>
    </cfRule>
    <cfRule type="expression" dxfId="248" priority="196" stopIfTrue="1">
      <formula>MATCH(G7,event_dates,0)</formula>
    </cfRule>
  </conditionalFormatting>
  <conditionalFormatting sqref="AM7:AS12 AU7:BA12 AE7:AK12">
    <cfRule type="cellIs" dxfId="247" priority="193" stopIfTrue="1" operator="equal">
      <formula>""</formula>
    </cfRule>
    <cfRule type="expression" dxfId="246" priority="194" stopIfTrue="1">
      <formula>MATCH(AE7,event_dates,0)</formula>
    </cfRule>
  </conditionalFormatting>
  <conditionalFormatting sqref="BK7:BQ12 BS7:BY12 BC7:BI12">
    <cfRule type="cellIs" dxfId="245" priority="191" stopIfTrue="1" operator="equal">
      <formula>""</formula>
    </cfRule>
    <cfRule type="expression" dxfId="244" priority="192" stopIfTrue="1">
      <formula>MATCH(BC7,event_dates,0)</formula>
    </cfRule>
  </conditionalFormatting>
  <conditionalFormatting sqref="O16:U21 W16:AC21 G16:M21">
    <cfRule type="cellIs" dxfId="243" priority="187" stopIfTrue="1" operator="equal">
      <formula>""</formula>
    </cfRule>
    <cfRule type="expression" dxfId="242" priority="188" stopIfTrue="1">
      <formula>MATCH(G16,event_dates,0)</formula>
    </cfRule>
  </conditionalFormatting>
  <conditionalFormatting sqref="AM16:AS21 AU16:BA21 AE16:AK21">
    <cfRule type="cellIs" dxfId="241" priority="185" stopIfTrue="1" operator="equal">
      <formula>""</formula>
    </cfRule>
    <cfRule type="expression" dxfId="240" priority="186" stopIfTrue="1">
      <formula>MATCH(AE16,event_dates,0)</formula>
    </cfRule>
  </conditionalFormatting>
  <conditionalFormatting sqref="BK16:BQ21 BS16:BY21 BC16:BI21">
    <cfRule type="cellIs" dxfId="239" priority="183" stopIfTrue="1" operator="equal">
      <formula>""</formula>
    </cfRule>
    <cfRule type="expression" dxfId="238" priority="184" stopIfTrue="1">
      <formula>MATCH(BC16,event_dates,0)</formula>
    </cfRule>
  </conditionalFormatting>
  <conditionalFormatting sqref="CI16:CO21 CQ16:CW21 CA16:CG21">
    <cfRule type="cellIs" dxfId="237" priority="181" stopIfTrue="1" operator="equal">
      <formula>""</formula>
    </cfRule>
    <cfRule type="expression" dxfId="236" priority="182" stopIfTrue="1">
      <formula>MATCH(CA16,event_dates,0)</formula>
    </cfRule>
  </conditionalFormatting>
  <conditionalFormatting sqref="O25:U30 W25:AC30 G25:M30">
    <cfRule type="cellIs" dxfId="235" priority="179" stopIfTrue="1" operator="equal">
      <formula>""</formula>
    </cfRule>
    <cfRule type="expression" dxfId="234" priority="180" stopIfTrue="1">
      <formula>MATCH(G25,event_dates,0)</formula>
    </cfRule>
  </conditionalFormatting>
  <conditionalFormatting sqref="AM25:AS30 AU25:BA30 AE25:AK30">
    <cfRule type="cellIs" dxfId="233" priority="177" stopIfTrue="1" operator="equal">
      <formula>""</formula>
    </cfRule>
    <cfRule type="expression" dxfId="232" priority="178" stopIfTrue="1">
      <formula>MATCH(AE25,event_dates,0)</formula>
    </cfRule>
  </conditionalFormatting>
  <conditionalFormatting sqref="BK25:BQ30 BS25:BY30 BC25:BI30">
    <cfRule type="cellIs" dxfId="231" priority="175" stopIfTrue="1" operator="equal">
      <formula>""</formula>
    </cfRule>
    <cfRule type="expression" dxfId="230" priority="176" stopIfTrue="1">
      <formula>MATCH(BC25,event_dates,0)</formula>
    </cfRule>
  </conditionalFormatting>
  <conditionalFormatting sqref="CI25:CO30 CQ25:CW30 CA25:CG30">
    <cfRule type="cellIs" dxfId="229" priority="173" stopIfTrue="1" operator="equal">
      <formula>""</formula>
    </cfRule>
    <cfRule type="expression" dxfId="228" priority="174" stopIfTrue="1">
      <formula>MATCH(CA25,event_dates,0)</formula>
    </cfRule>
  </conditionalFormatting>
  <conditionalFormatting sqref="O34:U39 W34:AC39 G34:M39">
    <cfRule type="cellIs" dxfId="227" priority="171" stopIfTrue="1" operator="equal">
      <formula>""</formula>
    </cfRule>
    <cfRule type="expression" dxfId="226" priority="172" stopIfTrue="1">
      <formula>MATCH(G34,event_dates,0)</formula>
    </cfRule>
  </conditionalFormatting>
  <conditionalFormatting sqref="AM34:AS39 AU34:BA39 AE34:AK39">
    <cfRule type="cellIs" dxfId="225" priority="169" stopIfTrue="1" operator="equal">
      <formula>""</formula>
    </cfRule>
    <cfRule type="expression" dxfId="224" priority="170" stopIfTrue="1">
      <formula>MATCH(AE34,event_dates,0)</formula>
    </cfRule>
  </conditionalFormatting>
  <conditionalFormatting sqref="BK34:BQ39 BS34:BY39 BC34:BI39">
    <cfRule type="cellIs" dxfId="223" priority="167" stopIfTrue="1" operator="equal">
      <formula>""</formula>
    </cfRule>
    <cfRule type="expression" dxfId="222" priority="168" stopIfTrue="1">
      <formula>MATCH(BC34,event_dates,0)</formula>
    </cfRule>
  </conditionalFormatting>
  <conditionalFormatting sqref="CI34:CO39 CQ34:CW39 CA34:CG39">
    <cfRule type="cellIs" dxfId="221" priority="165" stopIfTrue="1" operator="equal">
      <formula>""</formula>
    </cfRule>
    <cfRule type="expression" dxfId="220" priority="166" stopIfTrue="1">
      <formula>MATCH(CA34,event_dates,0)</formula>
    </cfRule>
  </conditionalFormatting>
  <conditionalFormatting sqref="O43:U48 W43:AC48 G43:M48">
    <cfRule type="cellIs" dxfId="219" priority="163" stopIfTrue="1" operator="equal">
      <formula>""</formula>
    </cfRule>
    <cfRule type="expression" dxfId="218" priority="164" stopIfTrue="1">
      <formula>MATCH(G43,event_dates,0)</formula>
    </cfRule>
  </conditionalFormatting>
  <conditionalFormatting sqref="AM43:AS48 AU43:BA48 AE43:AK48">
    <cfRule type="cellIs" dxfId="217" priority="161" stopIfTrue="1" operator="equal">
      <formula>""</formula>
    </cfRule>
    <cfRule type="expression" dxfId="216" priority="162" stopIfTrue="1">
      <formula>MATCH(AE43,event_dates,0)</formula>
    </cfRule>
  </conditionalFormatting>
  <conditionalFormatting sqref="BK43:BQ48 BS43:BY48 BC43:BI48">
    <cfRule type="cellIs" dxfId="215" priority="159" stopIfTrue="1" operator="equal">
      <formula>""</formula>
    </cfRule>
    <cfRule type="expression" dxfId="214" priority="160" stopIfTrue="1">
      <formula>MATCH(BC43,event_dates,0)</formula>
    </cfRule>
  </conditionalFormatting>
  <conditionalFormatting sqref="CI43:CO48 CQ43:CW48 CA43:CG48">
    <cfRule type="cellIs" dxfId="213" priority="157" stopIfTrue="1" operator="equal">
      <formula>""</formula>
    </cfRule>
    <cfRule type="expression" dxfId="212" priority="158" stopIfTrue="1">
      <formula>MATCH(CA43,event_dates,0)</formula>
    </cfRule>
  </conditionalFormatting>
  <conditionalFormatting sqref="O61:U66 W61:AC66 G61:M66">
    <cfRule type="cellIs" dxfId="211" priority="155" stopIfTrue="1" operator="equal">
      <formula>""</formula>
    </cfRule>
    <cfRule type="expression" dxfId="210" priority="156" stopIfTrue="1">
      <formula>MATCH(G61,event_dates,0)</formula>
    </cfRule>
  </conditionalFormatting>
  <conditionalFormatting sqref="AM61:AS66 AU61:BA66 AE61:AK66">
    <cfRule type="cellIs" dxfId="209" priority="153" stopIfTrue="1" operator="equal">
      <formula>""</formula>
    </cfRule>
    <cfRule type="expression" dxfId="208" priority="154" stopIfTrue="1">
      <formula>MATCH(AE61,event_dates,0)</formula>
    </cfRule>
  </conditionalFormatting>
  <conditionalFormatting sqref="BK61:BQ66 BS61:BY66 BC61:BI66">
    <cfRule type="cellIs" dxfId="207" priority="151" stopIfTrue="1" operator="equal">
      <formula>""</formula>
    </cfRule>
    <cfRule type="expression" dxfId="206" priority="152" stopIfTrue="1">
      <formula>MATCH(BC61,event_dates,0)</formula>
    </cfRule>
  </conditionalFormatting>
  <conditionalFormatting sqref="CI61:CO66 CQ61:CW66 CA61:CG66">
    <cfRule type="cellIs" dxfId="205" priority="149" stopIfTrue="1" operator="equal">
      <formula>""</formula>
    </cfRule>
    <cfRule type="expression" dxfId="204" priority="150" stopIfTrue="1">
      <formula>MATCH(CA61,event_dates,0)</formula>
    </cfRule>
  </conditionalFormatting>
  <conditionalFormatting sqref="O70:U75 W70:AC75 G70:M75">
    <cfRule type="cellIs" dxfId="203" priority="147" stopIfTrue="1" operator="equal">
      <formula>""</formula>
    </cfRule>
    <cfRule type="expression" dxfId="202" priority="148" stopIfTrue="1">
      <formula>MATCH(G70,event_dates,0)</formula>
    </cfRule>
  </conditionalFormatting>
  <conditionalFormatting sqref="AM70:AS75 AU70:BA75 AE70:AK75">
    <cfRule type="cellIs" dxfId="201" priority="145" stopIfTrue="1" operator="equal">
      <formula>""</formula>
    </cfRule>
    <cfRule type="expression" dxfId="200" priority="146" stopIfTrue="1">
      <formula>MATCH(AE70,event_dates,0)</formula>
    </cfRule>
  </conditionalFormatting>
  <conditionalFormatting sqref="BK70:BQ75 BS70:BY75 BC70:BI75">
    <cfRule type="cellIs" dxfId="199" priority="143" stopIfTrue="1" operator="equal">
      <formula>""</formula>
    </cfRule>
    <cfRule type="expression" dxfId="198" priority="144" stopIfTrue="1">
      <formula>MATCH(BC70,event_dates,0)</formula>
    </cfRule>
  </conditionalFormatting>
  <conditionalFormatting sqref="CI70:CO75 CQ70:CW75 CA70:CG75">
    <cfRule type="cellIs" dxfId="197" priority="141" stopIfTrue="1" operator="equal">
      <formula>""</formula>
    </cfRule>
    <cfRule type="expression" dxfId="196" priority="142" stopIfTrue="1">
      <formula>MATCH(CA70,event_dates,0)</formula>
    </cfRule>
  </conditionalFormatting>
  <conditionalFormatting sqref="O79:U84 W79:AC84 G79:M84">
    <cfRule type="cellIs" dxfId="195" priority="139" stopIfTrue="1" operator="equal">
      <formula>""</formula>
    </cfRule>
    <cfRule type="expression" dxfId="194" priority="140" stopIfTrue="1">
      <formula>MATCH(G79,event_dates,0)</formula>
    </cfRule>
  </conditionalFormatting>
  <conditionalFormatting sqref="AM79:AS84 AU79:BA84 AE79:AK84">
    <cfRule type="cellIs" dxfId="193" priority="137" stopIfTrue="1" operator="equal">
      <formula>""</formula>
    </cfRule>
    <cfRule type="expression" dxfId="192" priority="138" stopIfTrue="1">
      <formula>MATCH(AE79,event_dates,0)</formula>
    </cfRule>
  </conditionalFormatting>
  <conditionalFormatting sqref="BK79:BQ84 BS79:BY84 BC79:BI84">
    <cfRule type="cellIs" dxfId="191" priority="135" stopIfTrue="1" operator="equal">
      <formula>""</formula>
    </cfRule>
    <cfRule type="expression" dxfId="190" priority="136" stopIfTrue="1">
      <formula>MATCH(BC79,event_dates,0)</formula>
    </cfRule>
  </conditionalFormatting>
  <conditionalFormatting sqref="CI79:CO84 CQ79:CW84 CA79:CG84">
    <cfRule type="cellIs" dxfId="189" priority="133" stopIfTrue="1" operator="equal">
      <formula>""</formula>
    </cfRule>
    <cfRule type="expression" dxfId="188" priority="134" stopIfTrue="1">
      <formula>MATCH(CA79,event_dates,0)</formula>
    </cfRule>
  </conditionalFormatting>
  <conditionalFormatting sqref="O88:U93 W88:AC93 G88:M93">
    <cfRule type="cellIs" dxfId="187" priority="131" stopIfTrue="1" operator="equal">
      <formula>""</formula>
    </cfRule>
    <cfRule type="expression" dxfId="186" priority="132" stopIfTrue="1">
      <formula>MATCH(G88,event_dates,0)</formula>
    </cfRule>
  </conditionalFormatting>
  <conditionalFormatting sqref="AM88:AS93 AU88:BA93 AE88:AK93">
    <cfRule type="cellIs" dxfId="185" priority="129" stopIfTrue="1" operator="equal">
      <formula>""</formula>
    </cfRule>
    <cfRule type="expression" dxfId="184" priority="130" stopIfTrue="1">
      <formula>MATCH(AE88,event_dates,0)</formula>
    </cfRule>
  </conditionalFormatting>
  <conditionalFormatting sqref="BK88:BQ93 BS88:BY93 BC88:BI93">
    <cfRule type="cellIs" dxfId="183" priority="127" stopIfTrue="1" operator="equal">
      <formula>""</formula>
    </cfRule>
    <cfRule type="expression" dxfId="182" priority="128" stopIfTrue="1">
      <formula>MATCH(BC88,event_dates,0)</formula>
    </cfRule>
  </conditionalFormatting>
  <conditionalFormatting sqref="CI88:CO93 CQ88:CW93 CA88:CG93">
    <cfRule type="cellIs" dxfId="181" priority="125" stopIfTrue="1" operator="equal">
      <formula>""</formula>
    </cfRule>
    <cfRule type="expression" dxfId="180" priority="126" stopIfTrue="1">
      <formula>MATCH(CA88,event_dates,0)</formula>
    </cfRule>
  </conditionalFormatting>
  <conditionalFormatting sqref="O97:U102 W97:AC102 G97:M102">
    <cfRule type="cellIs" dxfId="179" priority="123" stopIfTrue="1" operator="equal">
      <formula>""</formula>
    </cfRule>
    <cfRule type="expression" dxfId="178" priority="124" stopIfTrue="1">
      <formula>MATCH(G97,event_dates,0)</formula>
    </cfRule>
  </conditionalFormatting>
  <conditionalFormatting sqref="AM97:AS102 AU97:BA102 AE97:AK102">
    <cfRule type="cellIs" dxfId="177" priority="121" stopIfTrue="1" operator="equal">
      <formula>""</formula>
    </cfRule>
    <cfRule type="expression" dxfId="176" priority="122" stopIfTrue="1">
      <formula>MATCH(AE97,event_dates,0)</formula>
    </cfRule>
  </conditionalFormatting>
  <conditionalFormatting sqref="BK97:BQ102 BS97:BY102 BC97:BI102">
    <cfRule type="cellIs" dxfId="175" priority="119" stopIfTrue="1" operator="equal">
      <formula>""</formula>
    </cfRule>
    <cfRule type="expression" dxfId="174" priority="120" stopIfTrue="1">
      <formula>MATCH(BC97,event_dates,0)</formula>
    </cfRule>
  </conditionalFormatting>
  <conditionalFormatting sqref="CI97:CO102 CQ97:CW102 CA97:CG102">
    <cfRule type="cellIs" dxfId="173" priority="117" stopIfTrue="1" operator="equal">
      <formula>""</formula>
    </cfRule>
    <cfRule type="expression" dxfId="172" priority="118" stopIfTrue="1">
      <formula>MATCH(CA97,event_dates,0)</formula>
    </cfRule>
  </conditionalFormatting>
  <conditionalFormatting sqref="O106:U111 W106:AC111 G106:M111">
    <cfRule type="cellIs" dxfId="171" priority="115" stopIfTrue="1" operator="equal">
      <formula>""</formula>
    </cfRule>
    <cfRule type="expression" dxfId="170" priority="116" stopIfTrue="1">
      <formula>MATCH(G106,event_dates,0)</formula>
    </cfRule>
  </conditionalFormatting>
  <conditionalFormatting sqref="AM106:AS111 AU106:BA111 AE106:AK111">
    <cfRule type="cellIs" dxfId="169" priority="113" stopIfTrue="1" operator="equal">
      <formula>""</formula>
    </cfRule>
    <cfRule type="expression" dxfId="168" priority="114" stopIfTrue="1">
      <formula>MATCH(AE106,event_dates,0)</formula>
    </cfRule>
  </conditionalFormatting>
  <conditionalFormatting sqref="BK106:BQ111 BS106:BY111 BC106:BI111">
    <cfRule type="cellIs" dxfId="167" priority="111" stopIfTrue="1" operator="equal">
      <formula>""</formula>
    </cfRule>
    <cfRule type="expression" dxfId="166" priority="112" stopIfTrue="1">
      <formula>MATCH(BC106,event_dates,0)</formula>
    </cfRule>
  </conditionalFormatting>
  <conditionalFormatting sqref="CI106:CO111 CQ106:CW111 CA106:CG111">
    <cfRule type="cellIs" dxfId="165" priority="109" stopIfTrue="1" operator="equal">
      <formula>""</formula>
    </cfRule>
    <cfRule type="expression" dxfId="164" priority="110" stopIfTrue="1">
      <formula>MATCH(CA106,event_dates,0)</formula>
    </cfRule>
  </conditionalFormatting>
  <conditionalFormatting sqref="O115:U120 W115:AC120 G115:M120">
    <cfRule type="cellIs" dxfId="163" priority="99" stopIfTrue="1" operator="equal">
      <formula>""</formula>
    </cfRule>
    <cfRule type="expression" dxfId="162" priority="100" stopIfTrue="1">
      <formula>MATCH(G115,event_dates,0)</formula>
    </cfRule>
  </conditionalFormatting>
  <conditionalFormatting sqref="AM115:AS120 AU115:BA120 AE115:AK120">
    <cfRule type="cellIs" dxfId="161" priority="97" stopIfTrue="1" operator="equal">
      <formula>""</formula>
    </cfRule>
    <cfRule type="expression" dxfId="160" priority="98" stopIfTrue="1">
      <formula>MATCH(AE115,event_dates,0)</formula>
    </cfRule>
  </conditionalFormatting>
  <conditionalFormatting sqref="BK115:BQ120 BS115:BY120 BC115:BI120">
    <cfRule type="cellIs" dxfId="159" priority="95" stopIfTrue="1" operator="equal">
      <formula>""</formula>
    </cfRule>
    <cfRule type="expression" dxfId="158" priority="96" stopIfTrue="1">
      <formula>MATCH(BC115,event_dates,0)</formula>
    </cfRule>
  </conditionalFormatting>
  <conditionalFormatting sqref="CI115:CO120 CQ115:CW120 CA115:CG120">
    <cfRule type="cellIs" dxfId="157" priority="93" stopIfTrue="1" operator="equal">
      <formula>""</formula>
    </cfRule>
    <cfRule type="expression" dxfId="156" priority="94" stopIfTrue="1">
      <formula>MATCH(CA115,event_dates,0)</formula>
    </cfRule>
  </conditionalFormatting>
  <conditionalFormatting sqref="CI133:CO138 CQ133:CW138 CA133:CG138">
    <cfRule type="cellIs" dxfId="155" priority="85" stopIfTrue="1" operator="equal">
      <formula>""</formula>
    </cfRule>
    <cfRule type="expression" dxfId="154" priority="86" stopIfTrue="1">
      <formula>MATCH(CA133,event_dates,0)</formula>
    </cfRule>
  </conditionalFormatting>
  <conditionalFormatting sqref="O133:U138 W133:AC138 G133:M138">
    <cfRule type="cellIs" dxfId="153" priority="91" stopIfTrue="1" operator="equal">
      <formula>""</formula>
    </cfRule>
    <cfRule type="expression" dxfId="152" priority="92" stopIfTrue="1">
      <formula>MATCH(G133,event_dates,0)</formula>
    </cfRule>
  </conditionalFormatting>
  <conditionalFormatting sqref="AM133:AS138 AU133:BA138 AE133:AK138">
    <cfRule type="cellIs" dxfId="151" priority="89" stopIfTrue="1" operator="equal">
      <formula>""</formula>
    </cfRule>
    <cfRule type="expression" dxfId="150" priority="90" stopIfTrue="1">
      <formula>MATCH(AE133,event_dates,0)</formula>
    </cfRule>
  </conditionalFormatting>
  <conditionalFormatting sqref="BK133:BQ138 BS133:BY138 BC133:BI138">
    <cfRule type="cellIs" dxfId="149" priority="87" stopIfTrue="1" operator="equal">
      <formula>""</formula>
    </cfRule>
    <cfRule type="expression" dxfId="148" priority="88" stopIfTrue="1">
      <formula>MATCH(BC133,event_dates,0)</formula>
    </cfRule>
  </conditionalFormatting>
  <conditionalFormatting sqref="CI142:CO147 CQ142:CW147 CA142:CG147">
    <cfRule type="cellIs" dxfId="147" priority="75" stopIfTrue="1" operator="equal">
      <formula>""</formula>
    </cfRule>
    <cfRule type="expression" dxfId="146" priority="76" stopIfTrue="1">
      <formula>MATCH(CA142,event_dates,0)</formula>
    </cfRule>
  </conditionalFormatting>
  <conditionalFormatting sqref="O142:U147 W142:AC147 G142:M147">
    <cfRule type="cellIs" dxfId="145" priority="73" stopIfTrue="1" operator="equal">
      <formula>""</formula>
    </cfRule>
    <cfRule type="expression" dxfId="144" priority="74" stopIfTrue="1">
      <formula>MATCH(G142,event_dates,0)</formula>
    </cfRule>
  </conditionalFormatting>
  <conditionalFormatting sqref="BC142:BI147 BK142:BQ147 BS142:BY147">
    <cfRule type="cellIs" dxfId="143" priority="69" stopIfTrue="1" operator="equal">
      <formula>""</formula>
    </cfRule>
    <cfRule type="expression" dxfId="142" priority="70" stopIfTrue="1">
      <formula>MATCH(BC142,event_dates,0)</formula>
    </cfRule>
  </conditionalFormatting>
  <conditionalFormatting sqref="AM142:AS147 AU142:BA147 AE142:AK147">
    <cfRule type="cellIs" dxfId="141" priority="71" stopIfTrue="1" operator="equal">
      <formula>""</formula>
    </cfRule>
    <cfRule type="expression" dxfId="140" priority="72" stopIfTrue="1">
      <formula>MATCH(AE142,event_dates,0)</formula>
    </cfRule>
  </conditionalFormatting>
  <conditionalFormatting sqref="CI151:CO155 CQ151:CW155 CA151:CG155">
    <cfRule type="cellIs" dxfId="139" priority="67" stopIfTrue="1" operator="equal">
      <formula>""</formula>
    </cfRule>
    <cfRule type="expression" dxfId="138" priority="68" stopIfTrue="1">
      <formula>MATCH(CA151,event_dates,0)</formula>
    </cfRule>
  </conditionalFormatting>
  <conditionalFormatting sqref="O151:U156 W151:AC156 G151:M156">
    <cfRule type="cellIs" dxfId="137" priority="65" stopIfTrue="1" operator="equal">
      <formula>""</formula>
    </cfRule>
    <cfRule type="expression" dxfId="136" priority="66" stopIfTrue="1">
      <formula>MATCH(G151,event_dates,0)</formula>
    </cfRule>
  </conditionalFormatting>
  <conditionalFormatting sqref="CQ156:CW156">
    <cfRule type="cellIs" dxfId="135" priority="55" stopIfTrue="1" operator="equal">
      <formula>""</formula>
    </cfRule>
    <cfRule type="expression" dxfId="134" priority="56" stopIfTrue="1">
      <formula>MATCH(CQ156,event_dates,0)</formula>
    </cfRule>
  </conditionalFormatting>
  <conditionalFormatting sqref="CI156:CO156">
    <cfRule type="cellIs" dxfId="133" priority="57" stopIfTrue="1" operator="equal">
      <formula>""</formula>
    </cfRule>
    <cfRule type="expression" dxfId="132" priority="58" stopIfTrue="1">
      <formula>MATCH(CI156,event_dates,0)</formula>
    </cfRule>
  </conditionalFormatting>
  <conditionalFormatting sqref="BC151:BI156 BK151:BQ156 BS151:BY156">
    <cfRule type="cellIs" dxfId="131" priority="63" stopIfTrue="1" operator="equal">
      <formula>""</formula>
    </cfRule>
    <cfRule type="expression" dxfId="130" priority="64" stopIfTrue="1">
      <formula>MATCH(BC151,event_dates,0)</formula>
    </cfRule>
  </conditionalFormatting>
  <conditionalFormatting sqref="AM151:AS156 AU151:BA156 AE151:AK156">
    <cfRule type="cellIs" dxfId="129" priority="61" stopIfTrue="1" operator="equal">
      <formula>""</formula>
    </cfRule>
    <cfRule type="expression" dxfId="128" priority="62" stopIfTrue="1">
      <formula>MATCH(AE151,event_dates,0)</formula>
    </cfRule>
  </conditionalFormatting>
  <conditionalFormatting sqref="CA156:CG156">
    <cfRule type="cellIs" dxfId="127" priority="59" stopIfTrue="1" operator="equal">
      <formula>""</formula>
    </cfRule>
    <cfRule type="expression" dxfId="126" priority="60" stopIfTrue="1">
      <formula>MATCH(CA156,event_dates,0)</formula>
    </cfRule>
  </conditionalFormatting>
  <conditionalFormatting sqref="CI160:CO165 CQ160:CW165 CA160:CG165">
    <cfRule type="cellIs" dxfId="125" priority="49" stopIfTrue="1" operator="equal">
      <formula>""</formula>
    </cfRule>
    <cfRule type="expression" dxfId="124" priority="50" stopIfTrue="1">
      <formula>MATCH(CA160,event_dates,0)</formula>
    </cfRule>
  </conditionalFormatting>
  <conditionalFormatting sqref="O160:U165 W160:AC165 G160:M165">
    <cfRule type="cellIs" dxfId="123" priority="53" stopIfTrue="1" operator="equal">
      <formula>""</formula>
    </cfRule>
    <cfRule type="expression" dxfId="122" priority="54" stopIfTrue="1">
      <formula>MATCH(G160,event_dates,0)</formula>
    </cfRule>
  </conditionalFormatting>
  <conditionalFormatting sqref="BK160:BQ165 BS160:BY165 BC160:BI165">
    <cfRule type="cellIs" dxfId="121" priority="51" stopIfTrue="1" operator="equal">
      <formula>""</formula>
    </cfRule>
    <cfRule type="expression" dxfId="120" priority="52" stopIfTrue="1">
      <formula>MATCH(BC160,event_dates,0)</formula>
    </cfRule>
  </conditionalFormatting>
  <conditionalFormatting sqref="AM160:AS165 AU160:BA165 AE160:AK165">
    <cfRule type="cellIs" dxfId="119" priority="47" stopIfTrue="1" operator="equal">
      <formula>""</formula>
    </cfRule>
    <cfRule type="expression" dxfId="118" priority="48" stopIfTrue="1">
      <formula>MATCH(AE160,event_dates,0)</formula>
    </cfRule>
  </conditionalFormatting>
  <conditionalFormatting sqref="O124:U129 W124:AC129 G124:M129">
    <cfRule type="cellIs" dxfId="117" priority="45" stopIfTrue="1" operator="equal">
      <formula>""</formula>
    </cfRule>
    <cfRule type="expression" dxfId="116" priority="46" stopIfTrue="1">
      <formula>MATCH(G124,event_dates,0)</formula>
    </cfRule>
  </conditionalFormatting>
  <conditionalFormatting sqref="AM124:AS129 AU124:BA129 AE124:AK129">
    <cfRule type="cellIs" dxfId="115" priority="43" stopIfTrue="1" operator="equal">
      <formula>""</formula>
    </cfRule>
    <cfRule type="expression" dxfId="114" priority="44" stopIfTrue="1">
      <formula>MATCH(AE124,event_dates,0)</formula>
    </cfRule>
  </conditionalFormatting>
  <conditionalFormatting sqref="BK124:BQ129 BS124:BY129 BC124:BI129">
    <cfRule type="cellIs" dxfId="113" priority="41" stopIfTrue="1" operator="equal">
      <formula>""</formula>
    </cfRule>
    <cfRule type="expression" dxfId="112" priority="42" stopIfTrue="1">
      <formula>MATCH(BC124,event_dates,0)</formula>
    </cfRule>
  </conditionalFormatting>
  <conditionalFormatting sqref="CI124:CO129 CQ124:CW129 CA124:CG129">
    <cfRule type="cellIs" dxfId="111" priority="39" stopIfTrue="1" operator="equal">
      <formula>""</formula>
    </cfRule>
    <cfRule type="expression" dxfId="110" priority="40" stopIfTrue="1">
      <formula>MATCH(CA124,event_dates,0)</formula>
    </cfRule>
  </conditionalFormatting>
  <conditionalFormatting sqref="O57:U57 W57:AC57">
    <cfRule type="cellIs" dxfId="109" priority="37" stopIfTrue="1" operator="equal">
      <formula>""</formula>
    </cfRule>
    <cfRule type="expression" dxfId="108" priority="38" stopIfTrue="1">
      <formula>MATCH(O57,event_dates,0)</formula>
    </cfRule>
  </conditionalFormatting>
  <conditionalFormatting sqref="G52:M52 G54:M57 G53:H53 J53:M53">
    <cfRule type="cellIs" dxfId="107" priority="29" stopIfTrue="1" operator="equal">
      <formula>""</formula>
    </cfRule>
    <cfRule type="expression" dxfId="106" priority="30" stopIfTrue="1">
      <formula>MATCH(G52,event_dates,0)</formula>
    </cfRule>
  </conditionalFormatting>
  <conditionalFormatting sqref="W52:AC52 W54:AC56 W53:AA53 AC53">
    <cfRule type="cellIs" dxfId="105" priority="27" stopIfTrue="1" operator="equal">
      <formula>""</formula>
    </cfRule>
    <cfRule type="expression" dxfId="104" priority="28" stopIfTrue="1">
      <formula>MATCH(W52,event_dates,0)</formula>
    </cfRule>
  </conditionalFormatting>
  <conditionalFormatting sqref="O52:U55 O56:Q56 S56:U56">
    <cfRule type="cellIs" dxfId="103" priority="25" stopIfTrue="1" operator="equal">
      <formula>""</formula>
    </cfRule>
    <cfRule type="expression" dxfId="102" priority="26" stopIfTrue="1">
      <formula>MATCH(O52,event_dates,0)</formula>
    </cfRule>
  </conditionalFormatting>
  <conditionalFormatting sqref="AM57:AS57 AU52:BA57 AE52:AK57">
    <cfRule type="cellIs" dxfId="101" priority="23" stopIfTrue="1" operator="equal">
      <formula>""</formula>
    </cfRule>
    <cfRule type="expression" dxfId="100" priority="24" stopIfTrue="1">
      <formula>MATCH(AE52,event_dates,0)</formula>
    </cfRule>
  </conditionalFormatting>
  <conditionalFormatting sqref="AM52:AS56">
    <cfRule type="cellIs" dxfId="99" priority="21" stopIfTrue="1" operator="equal">
      <formula>""</formula>
    </cfRule>
    <cfRule type="expression" dxfId="98" priority="22" stopIfTrue="1">
      <formula>MATCH(AM52,event_dates,0)</formula>
    </cfRule>
  </conditionalFormatting>
  <conditionalFormatting sqref="BC52:BI57 BK52:BQ54 BS52:BY57 BK56:BQ57 BK55:BL55 BN55:BQ55">
    <cfRule type="cellIs" dxfId="97" priority="19" stopIfTrue="1" operator="equal">
      <formula>""</formula>
    </cfRule>
    <cfRule type="expression" dxfId="96" priority="20" stopIfTrue="1">
      <formula>MATCH(BC52,event_dates,0)</formula>
    </cfRule>
  </conditionalFormatting>
  <conditionalFormatting sqref="CQ52:CW52 CA52:CG54 CI53:CO57 CQ55:CW57 CQ54:CS54 CU54:CW54 CQ53:CU53 CW53 CI52:CL52 CN52:CO52 CA56:CG57 CB55:CG55">
    <cfRule type="cellIs" dxfId="95" priority="17" stopIfTrue="1" operator="equal">
      <formula>""</formula>
    </cfRule>
    <cfRule type="expression" dxfId="94" priority="18" stopIfTrue="1">
      <formula>MATCH(CA52,event_dates,0)</formula>
    </cfRule>
  </conditionalFormatting>
  <conditionalFormatting sqref="CT54">
    <cfRule type="cellIs" dxfId="93" priority="15" stopIfTrue="1" operator="equal">
      <formula>""</formula>
    </cfRule>
    <cfRule type="expression" dxfId="92" priority="16" stopIfTrue="1">
      <formula>MATCH(CT54,event_dates,0)</formula>
    </cfRule>
  </conditionalFormatting>
  <conditionalFormatting sqref="CV53">
    <cfRule type="cellIs" dxfId="91" priority="13" stopIfTrue="1" operator="equal">
      <formula>""</formula>
    </cfRule>
    <cfRule type="expression" dxfId="90" priority="14" stopIfTrue="1">
      <formula>MATCH(CV53,event_dates,0)</formula>
    </cfRule>
  </conditionalFormatting>
  <conditionalFormatting sqref="CM52">
    <cfRule type="cellIs" dxfId="89" priority="11" stopIfTrue="1" operator="equal">
      <formula>""</formula>
    </cfRule>
    <cfRule type="expression" dxfId="88" priority="12" stopIfTrue="1">
      <formula>MATCH(CM52,event_dates,0)</formula>
    </cfRule>
  </conditionalFormatting>
  <conditionalFormatting sqref="CA55">
    <cfRule type="cellIs" dxfId="87" priority="9" stopIfTrue="1" operator="equal">
      <formula>""</formula>
    </cfRule>
    <cfRule type="expression" dxfId="86" priority="10" stopIfTrue="1">
      <formula>MATCH(CA55,event_dates,0)</formula>
    </cfRule>
  </conditionalFormatting>
  <conditionalFormatting sqref="BM55">
    <cfRule type="cellIs" dxfId="85" priority="7" stopIfTrue="1" operator="equal">
      <formula>""</formula>
    </cfRule>
    <cfRule type="expression" dxfId="84" priority="8" stopIfTrue="1">
      <formula>MATCH(BM55,event_dates,0)</formula>
    </cfRule>
  </conditionalFormatting>
  <conditionalFormatting sqref="AB53">
    <cfRule type="cellIs" dxfId="83" priority="5" stopIfTrue="1" operator="equal">
      <formula>""</formula>
    </cfRule>
    <cfRule type="expression" dxfId="82" priority="6" stopIfTrue="1">
      <formula>MATCH(AB53,event_dates,0)</formula>
    </cfRule>
  </conditionalFormatting>
  <conditionalFormatting sqref="R56">
    <cfRule type="cellIs" dxfId="81" priority="3" stopIfTrue="1" operator="equal">
      <formula>""</formula>
    </cfRule>
    <cfRule type="expression" dxfId="80" priority="4" stopIfTrue="1">
      <formula>MATCH(R56,event_dates,0)</formula>
    </cfRule>
  </conditionalFormatting>
  <conditionalFormatting sqref="I53">
    <cfRule type="cellIs" dxfId="79" priority="1" stopIfTrue="1" operator="equal">
      <formula>""</formula>
    </cfRule>
    <cfRule type="expression" dxfId="78" priority="2" stopIfTrue="1">
      <formula>MATCH(I53,event_dates,0)</formula>
    </cfRule>
  </conditionalFormatting>
  <printOptions horizontalCentered="1"/>
  <pageMargins left="0.75" right="0.75" top="0.25" bottom="0.5" header="0.5" footer="0.5"/>
  <pageSetup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EY79"/>
  <sheetViews>
    <sheetView showGridLines="0" workbookViewId="0">
      <selection activeCell="AB72" sqref="AB72:DR79"/>
    </sheetView>
  </sheetViews>
  <sheetFormatPr defaultRowHeight="12.75" x14ac:dyDescent="0.2"/>
  <cols>
    <col min="1" max="23" width="3.140625" customWidth="1"/>
    <col min="24" max="24" width="3" customWidth="1"/>
    <col min="25" max="25" width="4.85546875" customWidth="1"/>
    <col min="26" max="26" width="5.28515625" customWidth="1"/>
    <col min="27" max="34" width="3.140625" style="30" customWidth="1"/>
    <col min="35" max="35" width="0.85546875" style="30" customWidth="1"/>
    <col min="36" max="42" width="3.140625" style="30" customWidth="1"/>
    <col min="43" max="43" width="0.85546875" style="30" customWidth="1"/>
    <col min="44" max="50" width="3.140625" style="30" customWidth="1"/>
    <col min="51" max="51" width="0.85546875" style="30" customWidth="1"/>
    <col min="52" max="58" width="3.140625" style="30" customWidth="1"/>
    <col min="59" max="59" width="0.85546875" style="30" customWidth="1"/>
    <col min="60" max="66" width="3.140625" style="30" customWidth="1"/>
    <col min="67" max="67" width="0.85546875" style="30" customWidth="1"/>
    <col min="68" max="74" width="3.140625" style="30" customWidth="1"/>
    <col min="75" max="75" width="0.85546875" style="30" customWidth="1"/>
    <col min="76" max="82" width="3.140625" style="30" customWidth="1"/>
    <col min="83" max="83" width="0.85546875" style="30" customWidth="1"/>
    <col min="84" max="90" width="3.140625" style="30" customWidth="1"/>
    <col min="91" max="91" width="0.85546875" style="30" customWidth="1"/>
    <col min="92" max="98" width="3.140625" style="30" customWidth="1"/>
    <col min="99" max="99" width="0.85546875" style="30" customWidth="1"/>
    <col min="100" max="106" width="3.140625" style="30" customWidth="1"/>
    <col min="107" max="107" width="0.85546875" style="30" customWidth="1"/>
    <col min="108" max="114" width="3.140625" style="30" customWidth="1"/>
    <col min="115" max="115" width="0.85546875" style="30" customWidth="1"/>
    <col min="116" max="155" width="3.140625" style="30" customWidth="1"/>
  </cols>
  <sheetData>
    <row r="1" spans="1:155" s="32" customFormat="1" ht="23.25" customHeight="1" x14ac:dyDescent="0.3">
      <c r="A1" s="143" t="s">
        <v>10</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row>
    <row r="2" spans="1:155" s="32" customFormat="1" ht="12.75" customHeight="1" x14ac:dyDescent="0.2">
      <c r="A2" s="144" t="s">
        <v>13</v>
      </c>
      <c r="B2" s="144"/>
      <c r="C2" s="144"/>
      <c r="D2" s="144"/>
      <c r="E2" s="144"/>
      <c r="F2" s="144"/>
      <c r="G2" s="144"/>
      <c r="H2" s="144"/>
      <c r="I2" s="144"/>
      <c r="J2" s="144"/>
      <c r="K2" s="144"/>
      <c r="L2" s="144"/>
      <c r="M2" s="144"/>
      <c r="N2" s="144"/>
      <c r="O2" s="144"/>
      <c r="P2" s="144"/>
      <c r="Q2" s="33"/>
      <c r="R2" s="33"/>
      <c r="S2" s="33"/>
      <c r="T2" s="33"/>
      <c r="U2" s="33"/>
      <c r="V2" s="33"/>
      <c r="W2" s="33"/>
      <c r="X2" s="33"/>
      <c r="Y2" s="33"/>
      <c r="Z2" s="34" t="s">
        <v>14</v>
      </c>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row>
    <row r="3" spans="1:155" s="32" customFormat="1" ht="12.75" customHeight="1" x14ac:dyDescent="0.2">
      <c r="A3" s="142" t="s">
        <v>0</v>
      </c>
      <c r="B3" s="142"/>
      <c r="C3" s="142"/>
      <c r="D3" s="33"/>
      <c r="E3" s="142" t="s">
        <v>3</v>
      </c>
      <c r="F3" s="142"/>
      <c r="G3" s="142"/>
      <c r="H3" s="33"/>
      <c r="I3" s="141" t="s">
        <v>1</v>
      </c>
      <c r="J3" s="141"/>
      <c r="K3" s="141"/>
      <c r="L3" s="33"/>
      <c r="M3" s="33"/>
      <c r="N3" s="33"/>
      <c r="O3" s="33"/>
      <c r="P3" s="33"/>
      <c r="Q3" s="142" t="s">
        <v>6</v>
      </c>
      <c r="R3" s="142"/>
      <c r="S3" s="142"/>
      <c r="T3" s="142"/>
      <c r="U3" s="142"/>
      <c r="V3" s="142"/>
      <c r="W3" s="142"/>
      <c r="X3" s="33"/>
      <c r="Y3" s="33"/>
      <c r="Z3" s="33"/>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row>
    <row r="4" spans="1:155" s="32" customFormat="1" ht="12.75" customHeight="1" x14ac:dyDescent="0.2">
      <c r="A4" s="138">
        <v>2283</v>
      </c>
      <c r="B4" s="139"/>
      <c r="C4" s="140"/>
      <c r="D4" s="33"/>
      <c r="E4" s="138">
        <v>1</v>
      </c>
      <c r="F4" s="139"/>
      <c r="G4" s="140"/>
      <c r="H4" s="33"/>
      <c r="I4" s="138">
        <v>1</v>
      </c>
      <c r="J4" s="139"/>
      <c r="K4" s="140"/>
      <c r="L4" s="136" t="s">
        <v>9</v>
      </c>
      <c r="M4" s="137"/>
      <c r="N4" s="137"/>
      <c r="O4" s="137"/>
      <c r="P4" s="33"/>
      <c r="Q4" s="146"/>
      <c r="R4" s="147"/>
      <c r="S4" s="147"/>
      <c r="T4" s="147"/>
      <c r="U4" s="147"/>
      <c r="V4" s="147"/>
      <c r="W4" s="147"/>
      <c r="X4" s="147"/>
      <c r="Y4" s="147"/>
      <c r="Z4" s="148"/>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row>
    <row r="5" spans="1:155" s="32" customFormat="1" ht="12.75" customHeight="1" x14ac:dyDescent="0.2">
      <c r="A5" s="35" t="s">
        <v>12</v>
      </c>
      <c r="B5" s="33"/>
      <c r="C5" s="33"/>
      <c r="D5" s="33"/>
      <c r="E5" s="33"/>
      <c r="F5" s="33"/>
      <c r="G5" s="33"/>
      <c r="H5" s="33"/>
      <c r="I5" s="33"/>
      <c r="J5" s="33"/>
      <c r="K5" s="33"/>
      <c r="L5" s="33"/>
      <c r="M5" s="33"/>
      <c r="N5" s="33"/>
      <c r="O5" s="33"/>
      <c r="P5" s="33"/>
      <c r="Q5" s="33"/>
      <c r="R5" s="33"/>
      <c r="S5" s="33"/>
      <c r="T5" s="33"/>
      <c r="U5" s="33"/>
      <c r="V5" s="33"/>
      <c r="W5" s="33"/>
      <c r="X5" s="33"/>
      <c r="Y5" s="33"/>
      <c r="Z5" s="33"/>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row>
    <row r="6" spans="1:155" s="32" customFormat="1" ht="12.75" customHeight="1" x14ac:dyDescent="0.25">
      <c r="A6" s="135" t="str">
        <f>IF(Q4="","",Q4)</f>
        <v/>
      </c>
      <c r="B6" s="135"/>
      <c r="C6" s="135"/>
      <c r="D6" s="135"/>
      <c r="E6" s="135"/>
      <c r="F6" s="135"/>
      <c r="G6" s="135"/>
      <c r="H6" s="135"/>
      <c r="I6" s="135"/>
      <c r="J6" s="135"/>
      <c r="K6" s="135"/>
      <c r="L6" s="135"/>
      <c r="M6" s="135"/>
      <c r="N6" s="135"/>
      <c r="O6" s="135"/>
      <c r="P6" s="135"/>
      <c r="Q6" s="135"/>
      <c r="R6" s="135"/>
      <c r="S6" s="135"/>
      <c r="T6" s="135"/>
      <c r="U6" s="135"/>
      <c r="V6" s="135"/>
      <c r="W6" s="135"/>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7" t="s">
        <v>24</v>
      </c>
      <c r="CG6" s="31"/>
      <c r="CH6" s="31"/>
      <c r="CI6" s="31"/>
      <c r="CJ6" s="31"/>
      <c r="CK6" s="31"/>
      <c r="CL6" s="31"/>
      <c r="CM6" s="31"/>
      <c r="CN6" s="37" t="s">
        <v>27</v>
      </c>
      <c r="CO6" s="31"/>
      <c r="CP6" s="31"/>
      <c r="CQ6" s="31"/>
      <c r="CR6" s="31"/>
      <c r="CS6" s="31"/>
      <c r="CT6" s="31"/>
      <c r="CU6" s="31"/>
      <c r="CV6" s="37" t="s">
        <v>26</v>
      </c>
      <c r="CW6" s="31"/>
      <c r="CX6" s="31"/>
      <c r="CY6" s="31"/>
      <c r="CZ6" s="31"/>
      <c r="DA6" s="31"/>
      <c r="DB6" s="31"/>
      <c r="DC6" s="31"/>
      <c r="DD6" s="31"/>
      <c r="DE6" s="31"/>
      <c r="DF6" s="31"/>
      <c r="DG6" s="31"/>
      <c r="DH6" s="31"/>
      <c r="DI6" s="31"/>
      <c r="DJ6" s="31"/>
      <c r="DK6" s="31"/>
      <c r="DL6" s="37" t="s">
        <v>25</v>
      </c>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row>
    <row r="7" spans="1:155" s="32" customFormat="1" ht="12.75" customHeight="1" x14ac:dyDescent="0.5">
      <c r="A7" s="145"/>
      <c r="B7" s="145"/>
      <c r="C7" s="145"/>
      <c r="D7" s="145"/>
      <c r="E7" s="145"/>
      <c r="F7" s="145"/>
      <c r="G7" s="145"/>
      <c r="H7" s="145"/>
      <c r="I7" s="145"/>
      <c r="J7" s="145"/>
      <c r="K7" s="145"/>
      <c r="L7" s="145"/>
      <c r="M7" s="145"/>
      <c r="N7" s="145"/>
      <c r="O7" s="145"/>
      <c r="P7" s="145"/>
      <c r="Q7" s="145"/>
      <c r="R7" s="145"/>
      <c r="S7" s="145"/>
      <c r="T7" s="145"/>
      <c r="U7" s="145"/>
      <c r="V7" s="145"/>
      <c r="W7" s="145"/>
      <c r="X7" s="36"/>
      <c r="Y7" s="36"/>
      <c r="Z7" s="36"/>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7"/>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7"/>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row>
    <row r="8" spans="1:155" s="32" customFormat="1" ht="12.75" customHeight="1" x14ac:dyDescent="0.2">
      <c r="A8" s="36"/>
      <c r="B8" s="36"/>
      <c r="C8" s="36"/>
      <c r="D8" s="36"/>
      <c r="E8" s="36"/>
      <c r="F8" s="36"/>
      <c r="G8" s="36"/>
      <c r="H8" s="36"/>
      <c r="I8" s="36"/>
      <c r="J8" s="36"/>
      <c r="K8" s="36"/>
      <c r="L8" s="36"/>
      <c r="M8" s="36"/>
      <c r="N8" s="36"/>
      <c r="O8" s="36"/>
      <c r="P8" s="36"/>
      <c r="Q8" s="36"/>
      <c r="R8" s="36"/>
      <c r="S8" s="36"/>
      <c r="T8" s="36"/>
      <c r="U8" s="36"/>
      <c r="V8" s="36"/>
      <c r="W8" s="36"/>
      <c r="X8" s="36"/>
      <c r="Y8" s="38"/>
      <c r="Z8" s="38"/>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row>
    <row r="9" spans="1:155" ht="15.75" x14ac:dyDescent="0.2">
      <c r="A9" s="122">
        <f>DATE($A$4,$E$4,1)</f>
        <v>139890</v>
      </c>
      <c r="B9" s="123"/>
      <c r="C9" s="123"/>
      <c r="D9" s="123"/>
      <c r="E9" s="123"/>
      <c r="F9" s="123"/>
      <c r="G9" s="124"/>
      <c r="H9" s="6"/>
      <c r="I9" s="122">
        <f>DATE(YEAR(A9),MONTH(A9)+1,1)</f>
        <v>139921</v>
      </c>
      <c r="J9" s="123"/>
      <c r="K9" s="123"/>
      <c r="L9" s="123"/>
      <c r="M9" s="123"/>
      <c r="N9" s="123"/>
      <c r="O9" s="124"/>
      <c r="P9" s="6"/>
      <c r="Q9" s="122">
        <f>DATE(YEAR(I9),MONTH(I9)+1,1)</f>
        <v>139949</v>
      </c>
      <c r="R9" s="123"/>
      <c r="S9" s="123"/>
      <c r="T9" s="123"/>
      <c r="U9" s="123"/>
      <c r="V9" s="123"/>
      <c r="W9" s="124"/>
      <c r="X9" s="6"/>
      <c r="Y9" s="29">
        <v>2313</v>
      </c>
      <c r="Z9" s="9" t="s">
        <v>23</v>
      </c>
      <c r="AB9" s="130">
        <v>150847</v>
      </c>
      <c r="AC9" s="131"/>
      <c r="AD9" s="131"/>
      <c r="AE9" s="131"/>
      <c r="AF9" s="131"/>
      <c r="AG9" s="131"/>
      <c r="AH9" s="132"/>
      <c r="AI9" s="6"/>
      <c r="AJ9" s="130">
        <v>150878</v>
      </c>
      <c r="AK9" s="131"/>
      <c r="AL9" s="131"/>
      <c r="AM9" s="131"/>
      <c r="AN9" s="131"/>
      <c r="AO9" s="131"/>
      <c r="AP9" s="132"/>
      <c r="AQ9" s="6"/>
      <c r="AR9" s="130">
        <v>150906</v>
      </c>
      <c r="AS9" s="131"/>
      <c r="AT9" s="131"/>
      <c r="AU9" s="131"/>
      <c r="AV9" s="131"/>
      <c r="AW9" s="131"/>
      <c r="AX9" s="132"/>
      <c r="AZ9" s="130">
        <v>150937</v>
      </c>
      <c r="BA9" s="131"/>
      <c r="BB9" s="131"/>
      <c r="BC9" s="131"/>
      <c r="BD9" s="131"/>
      <c r="BE9" s="131"/>
      <c r="BF9" s="132"/>
      <c r="BG9" s="6"/>
      <c r="BH9" s="130">
        <v>150967</v>
      </c>
      <c r="BI9" s="131"/>
      <c r="BJ9" s="131"/>
      <c r="BK9" s="131"/>
      <c r="BL9" s="131"/>
      <c r="BM9" s="131"/>
      <c r="BN9" s="132"/>
      <c r="BO9" s="6"/>
      <c r="BP9" s="130">
        <v>150998</v>
      </c>
      <c r="BQ9" s="131"/>
      <c r="BR9" s="131"/>
      <c r="BS9" s="131"/>
      <c r="BT9" s="131"/>
      <c r="BU9" s="131"/>
      <c r="BV9" s="132"/>
      <c r="BX9" s="130">
        <v>151028</v>
      </c>
      <c r="BY9" s="131"/>
      <c r="BZ9" s="131"/>
      <c r="CA9" s="131"/>
      <c r="CB9" s="131"/>
      <c r="CC9" s="131"/>
      <c r="CD9" s="132"/>
      <c r="CE9" s="6"/>
      <c r="CF9" s="130">
        <v>151059</v>
      </c>
      <c r="CG9" s="131"/>
      <c r="CH9" s="131"/>
      <c r="CI9" s="131"/>
      <c r="CJ9" s="131"/>
      <c r="CK9" s="131"/>
      <c r="CL9" s="132"/>
      <c r="CM9" s="6"/>
      <c r="CN9" s="130">
        <v>151090</v>
      </c>
      <c r="CO9" s="131"/>
      <c r="CP9" s="131"/>
      <c r="CQ9" s="131"/>
      <c r="CR9" s="131"/>
      <c r="CS9" s="131"/>
      <c r="CT9" s="132"/>
      <c r="CV9" s="130">
        <v>151120</v>
      </c>
      <c r="CW9" s="131"/>
      <c r="CX9" s="131"/>
      <c r="CY9" s="131"/>
      <c r="CZ9" s="131"/>
      <c r="DA9" s="131"/>
      <c r="DB9" s="132"/>
      <c r="DC9" s="6"/>
      <c r="DD9" s="130">
        <v>151151</v>
      </c>
      <c r="DE9" s="131"/>
      <c r="DF9" s="131"/>
      <c r="DG9" s="131"/>
      <c r="DH9" s="131"/>
      <c r="DI9" s="131"/>
      <c r="DJ9" s="132"/>
      <c r="DK9" s="6"/>
      <c r="DL9" s="130">
        <v>151181</v>
      </c>
      <c r="DM9" s="131"/>
      <c r="DN9" s="131"/>
      <c r="DO9" s="131"/>
      <c r="DP9" s="131"/>
      <c r="DQ9" s="131"/>
      <c r="DR9" s="132"/>
    </row>
    <row r="10" spans="1:155" ht="12.75" customHeight="1" x14ac:dyDescent="0.2">
      <c r="A10" s="5" t="str">
        <f>INDEX({"Su";"M";"Tu";"W";"Th";"F";"Sa"},1+MOD($I$4+1-2,7))</f>
        <v>Su</v>
      </c>
      <c r="B10" s="23" t="str">
        <f>INDEX({"Su";"M";"Tu";"W";"Th";"F";"Sa"},1+MOD($I$4+2-2,7))</f>
        <v>M</v>
      </c>
      <c r="C10" s="23" t="str">
        <f>INDEX({"Su";"M";"Tu";"W";"Th";"F";"Sa"},1+MOD($I$4+3-2,7))</f>
        <v>Tu</v>
      </c>
      <c r="D10" s="23" t="str">
        <f>INDEX({"Su";"M";"Tu";"W";"Th";"F";"Sa"},1+MOD($I$4+4-2,7))</f>
        <v>W</v>
      </c>
      <c r="E10" s="23" t="str">
        <f>INDEX({"Su";"M";"Tu";"W";"Th";"F";"Sa"},1+MOD($I$4+5-2,7))</f>
        <v>Th</v>
      </c>
      <c r="F10" s="23" t="str">
        <f>INDEX({"Su";"M";"Tu";"W";"Th";"F";"Sa"},1+MOD($I$4+6-2,7))</f>
        <v>F</v>
      </c>
      <c r="G10" s="24" t="str">
        <f>INDEX({"Su";"M";"Tu";"W";"Th";"F";"Sa"},1+MOD($I$4+7-2,7))</f>
        <v>Sa</v>
      </c>
      <c r="H10" s="6"/>
      <c r="I10" s="3" t="str">
        <f>$A$10</f>
        <v>Su</v>
      </c>
      <c r="J10" s="1" t="str">
        <f>$B$10</f>
        <v>M</v>
      </c>
      <c r="K10" s="1" t="str">
        <f>$C$10</f>
        <v>Tu</v>
      </c>
      <c r="L10" s="1" t="str">
        <f>$D$10</f>
        <v>W</v>
      </c>
      <c r="M10" s="1" t="str">
        <f>$E$10</f>
        <v>Th</v>
      </c>
      <c r="N10" s="1" t="str">
        <f>$F$10</f>
        <v>F</v>
      </c>
      <c r="O10" s="4" t="str">
        <f>$G$10</f>
        <v>Sa</v>
      </c>
      <c r="P10" s="6"/>
      <c r="Q10" s="3" t="str">
        <f>$A$10</f>
        <v>Su</v>
      </c>
      <c r="R10" s="1" t="str">
        <f>$B$10</f>
        <v>M</v>
      </c>
      <c r="S10" s="1" t="str">
        <f>$C$10</f>
        <v>Tu</v>
      </c>
      <c r="T10" s="1" t="str">
        <f>$D$10</f>
        <v>W</v>
      </c>
      <c r="U10" s="1" t="str">
        <f>$E$10</f>
        <v>Th</v>
      </c>
      <c r="V10" s="1" t="str">
        <f>$F$10</f>
        <v>F</v>
      </c>
      <c r="W10" s="4" t="str">
        <f>$G$10</f>
        <v>Sa</v>
      </c>
      <c r="X10" s="6"/>
      <c r="Y10" s="28"/>
      <c r="Z10" s="27"/>
      <c r="AB10" s="5" t="s">
        <v>16</v>
      </c>
      <c r="AC10" s="23" t="s">
        <v>17</v>
      </c>
      <c r="AD10" s="23" t="s">
        <v>18</v>
      </c>
      <c r="AE10" s="23" t="s">
        <v>19</v>
      </c>
      <c r="AF10" s="23" t="s">
        <v>20</v>
      </c>
      <c r="AG10" s="23" t="s">
        <v>21</v>
      </c>
      <c r="AH10" s="24" t="s">
        <v>22</v>
      </c>
      <c r="AI10" s="6"/>
      <c r="AJ10" s="3" t="s">
        <v>16</v>
      </c>
      <c r="AK10" s="1" t="s">
        <v>17</v>
      </c>
      <c r="AL10" s="1" t="s">
        <v>18</v>
      </c>
      <c r="AM10" s="1" t="s">
        <v>19</v>
      </c>
      <c r="AN10" s="1" t="s">
        <v>20</v>
      </c>
      <c r="AO10" s="1" t="s">
        <v>21</v>
      </c>
      <c r="AP10" s="4" t="s">
        <v>22</v>
      </c>
      <c r="AQ10" s="6"/>
      <c r="AR10" s="3" t="s">
        <v>16</v>
      </c>
      <c r="AS10" s="1" t="s">
        <v>17</v>
      </c>
      <c r="AT10" s="1" t="s">
        <v>18</v>
      </c>
      <c r="AU10" s="1" t="s">
        <v>19</v>
      </c>
      <c r="AV10" s="1" t="s">
        <v>20</v>
      </c>
      <c r="AW10" s="1" t="s">
        <v>21</v>
      </c>
      <c r="AX10" s="4" t="s">
        <v>22</v>
      </c>
      <c r="AZ10" s="5" t="s">
        <v>16</v>
      </c>
      <c r="BA10" s="23" t="s">
        <v>17</v>
      </c>
      <c r="BB10" s="23" t="s">
        <v>18</v>
      </c>
      <c r="BC10" s="23" t="s">
        <v>19</v>
      </c>
      <c r="BD10" s="23" t="s">
        <v>20</v>
      </c>
      <c r="BE10" s="23" t="s">
        <v>21</v>
      </c>
      <c r="BF10" s="24" t="s">
        <v>22</v>
      </c>
      <c r="BG10" s="6"/>
      <c r="BH10" s="3" t="s">
        <v>16</v>
      </c>
      <c r="BI10" s="1" t="s">
        <v>17</v>
      </c>
      <c r="BJ10" s="1" t="s">
        <v>18</v>
      </c>
      <c r="BK10" s="1" t="s">
        <v>19</v>
      </c>
      <c r="BL10" s="1" t="s">
        <v>20</v>
      </c>
      <c r="BM10" s="1" t="s">
        <v>21</v>
      </c>
      <c r="BN10" s="4" t="s">
        <v>22</v>
      </c>
      <c r="BO10" s="6"/>
      <c r="BP10" s="3" t="s">
        <v>16</v>
      </c>
      <c r="BQ10" s="1" t="s">
        <v>17</v>
      </c>
      <c r="BR10" s="1" t="s">
        <v>18</v>
      </c>
      <c r="BS10" s="1" t="s">
        <v>19</v>
      </c>
      <c r="BT10" s="1" t="s">
        <v>20</v>
      </c>
      <c r="BU10" s="1" t="s">
        <v>21</v>
      </c>
      <c r="BV10" s="4" t="s">
        <v>22</v>
      </c>
      <c r="BX10" s="5" t="s">
        <v>16</v>
      </c>
      <c r="BY10" s="23" t="s">
        <v>17</v>
      </c>
      <c r="BZ10" s="23" t="s">
        <v>18</v>
      </c>
      <c r="CA10" s="23" t="s">
        <v>19</v>
      </c>
      <c r="CB10" s="23" t="s">
        <v>20</v>
      </c>
      <c r="CC10" s="23" t="s">
        <v>21</v>
      </c>
      <c r="CD10" s="24" t="s">
        <v>22</v>
      </c>
      <c r="CE10" s="6"/>
      <c r="CF10" s="3" t="s">
        <v>16</v>
      </c>
      <c r="CG10" s="1" t="s">
        <v>17</v>
      </c>
      <c r="CH10" s="1" t="s">
        <v>18</v>
      </c>
      <c r="CI10" s="1" t="s">
        <v>19</v>
      </c>
      <c r="CJ10" s="1" t="s">
        <v>20</v>
      </c>
      <c r="CK10" s="1" t="s">
        <v>21</v>
      </c>
      <c r="CL10" s="4" t="s">
        <v>22</v>
      </c>
      <c r="CM10" s="6"/>
      <c r="CN10" s="3" t="s">
        <v>16</v>
      </c>
      <c r="CO10" s="1" t="s">
        <v>17</v>
      </c>
      <c r="CP10" s="1" t="s">
        <v>18</v>
      </c>
      <c r="CQ10" s="1" t="s">
        <v>19</v>
      </c>
      <c r="CR10" s="1" t="s">
        <v>20</v>
      </c>
      <c r="CS10" s="1" t="s">
        <v>21</v>
      </c>
      <c r="CT10" s="4" t="s">
        <v>22</v>
      </c>
      <c r="CV10" s="5" t="s">
        <v>16</v>
      </c>
      <c r="CW10" s="23" t="s">
        <v>17</v>
      </c>
      <c r="CX10" s="23" t="s">
        <v>18</v>
      </c>
      <c r="CY10" s="23" t="s">
        <v>19</v>
      </c>
      <c r="CZ10" s="23" t="s">
        <v>20</v>
      </c>
      <c r="DA10" s="23" t="s">
        <v>21</v>
      </c>
      <c r="DB10" s="24" t="s">
        <v>22</v>
      </c>
      <c r="DC10" s="6"/>
      <c r="DD10" s="3" t="s">
        <v>16</v>
      </c>
      <c r="DE10" s="1" t="s">
        <v>17</v>
      </c>
      <c r="DF10" s="1" t="s">
        <v>18</v>
      </c>
      <c r="DG10" s="1" t="s">
        <v>19</v>
      </c>
      <c r="DH10" s="1" t="s">
        <v>20</v>
      </c>
      <c r="DI10" s="1" t="s">
        <v>21</v>
      </c>
      <c r="DJ10" s="4" t="s">
        <v>22</v>
      </c>
      <c r="DK10" s="6"/>
      <c r="DL10" s="3" t="s">
        <v>16</v>
      </c>
      <c r="DM10" s="1" t="s">
        <v>17</v>
      </c>
      <c r="DN10" s="1" t="s">
        <v>18</v>
      </c>
      <c r="DO10" s="1" t="s">
        <v>19</v>
      </c>
      <c r="DP10" s="1" t="s">
        <v>20</v>
      </c>
      <c r="DQ10" s="1" t="s">
        <v>21</v>
      </c>
      <c r="DR10" s="4" t="s">
        <v>22</v>
      </c>
    </row>
    <row r="11" spans="1:155" ht="12.75" customHeight="1" x14ac:dyDescent="0.2">
      <c r="A11" s="2" t="str">
        <f t="shared" ref="A11:G16" si="0">IF(MONTH($A$9)&lt;&gt;MONTH($A$9-(WEEKDAY($A$9,1)-($I$4-1))-IF((WEEKDAY($A$9,1)-($I$4-1))&lt;=0,7,0)+(ROW(A11)-ROW($A$11))*7+(COLUMN(A11)-COLUMN($A$11)+1)),"",$A$9-(WEEKDAY($A$9,1)-($I$4-1))-IF((WEEKDAY($A$9,1)-($I$4-1))&lt;=0,7,0)+(ROW(A11)-ROW($A$11))*7+(COLUMN(A11)-COLUMN($A$11)+1))</f>
        <v/>
      </c>
      <c r="B11" s="2">
        <f t="shared" si="0"/>
        <v>139890</v>
      </c>
      <c r="C11" s="2">
        <f t="shared" si="0"/>
        <v>139891</v>
      </c>
      <c r="D11" s="2">
        <f t="shared" si="0"/>
        <v>139892</v>
      </c>
      <c r="E11" s="2">
        <f t="shared" si="0"/>
        <v>139893</v>
      </c>
      <c r="F11" s="2">
        <f t="shared" si="0"/>
        <v>139894</v>
      </c>
      <c r="G11" s="2">
        <f t="shared" si="0"/>
        <v>139895</v>
      </c>
      <c r="H11" s="6"/>
      <c r="I11" s="2" t="str">
        <f t="shared" ref="I11:O16" si="1">IF(MONTH($I$9)&lt;&gt;MONTH($I$9-(WEEKDAY($I$9,1)-($I$4-1))-IF((WEEKDAY($I$9,1)-($I$4-1))&lt;=0,7,0)+(ROW(I11)-ROW($I$11))*7+(COLUMN(I11)-COLUMN($I$11)+1)),"",$I$9-(WEEKDAY($I$9,1)-($I$4-1))-IF((WEEKDAY($I$9,1)-($I$4-1))&lt;=0,7,0)+(ROW(I11)-ROW($I$11))*7+(COLUMN(I11)-COLUMN($I$11)+1))</f>
        <v/>
      </c>
      <c r="J11" s="2" t="str">
        <f t="shared" si="1"/>
        <v/>
      </c>
      <c r="K11" s="2" t="str">
        <f t="shared" si="1"/>
        <v/>
      </c>
      <c r="L11" s="2" t="str">
        <f t="shared" si="1"/>
        <v/>
      </c>
      <c r="M11" s="2">
        <f t="shared" si="1"/>
        <v>139921</v>
      </c>
      <c r="N11" s="2">
        <f t="shared" si="1"/>
        <v>139922</v>
      </c>
      <c r="O11" s="2">
        <f t="shared" si="1"/>
        <v>139923</v>
      </c>
      <c r="P11" s="6"/>
      <c r="Q11" s="2" t="str">
        <f t="shared" ref="Q11:W16" si="2">IF(MONTH($Q$9)&lt;&gt;MONTH($Q$9-(WEEKDAY($Q$9,1)-($I$4-1))-IF((WEEKDAY($Q$9,1)-($I$4-1))&lt;=0,7,0)+(ROW(Q11)-ROW($Q$11))*7+(COLUMN(Q11)-COLUMN($Q$11)+1)),"",$Q$9-(WEEKDAY($Q$9,1)-($I$4-1))-IF((WEEKDAY($Q$9,1)-($I$4-1))&lt;=0,7,0)+(ROW(Q11)-ROW($Q$11))*7+(COLUMN(Q11)-COLUMN($Q$11)+1))</f>
        <v/>
      </c>
      <c r="R11" s="2" t="str">
        <f t="shared" si="2"/>
        <v/>
      </c>
      <c r="S11" s="2" t="str">
        <f t="shared" si="2"/>
        <v/>
      </c>
      <c r="T11" s="2" t="str">
        <f t="shared" si="2"/>
        <v/>
      </c>
      <c r="U11" s="2">
        <f t="shared" si="2"/>
        <v>139949</v>
      </c>
      <c r="V11" s="2">
        <f t="shared" si="2"/>
        <v>139950</v>
      </c>
      <c r="W11" s="2">
        <f t="shared" si="2"/>
        <v>139951</v>
      </c>
      <c r="X11" s="6"/>
      <c r="Y11" s="28"/>
      <c r="Z11" s="27"/>
      <c r="AB11" s="2" t="s">
        <v>5</v>
      </c>
      <c r="AC11" s="2" t="s">
        <v>5</v>
      </c>
      <c r="AD11" s="2" t="s">
        <v>5</v>
      </c>
      <c r="AE11" s="2">
        <v>150847</v>
      </c>
      <c r="AF11" s="2">
        <v>150848</v>
      </c>
      <c r="AG11" s="2">
        <v>150849</v>
      </c>
      <c r="AH11" s="2">
        <v>150850</v>
      </c>
      <c r="AI11" s="6"/>
      <c r="AJ11" s="2" t="s">
        <v>5</v>
      </c>
      <c r="AK11" s="2" t="s">
        <v>5</v>
      </c>
      <c r="AL11" s="2" t="s">
        <v>5</v>
      </c>
      <c r="AM11" s="2" t="s">
        <v>5</v>
      </c>
      <c r="AN11" s="2" t="s">
        <v>5</v>
      </c>
      <c r="AO11" s="2" t="s">
        <v>5</v>
      </c>
      <c r="AP11" s="2">
        <v>150878</v>
      </c>
      <c r="AQ11" s="6"/>
      <c r="AR11" s="2" t="s">
        <v>5</v>
      </c>
      <c r="AS11" s="2" t="s">
        <v>5</v>
      </c>
      <c r="AT11" s="2" t="s">
        <v>5</v>
      </c>
      <c r="AU11" s="2" t="s">
        <v>5</v>
      </c>
      <c r="AV11" s="2" t="s">
        <v>5</v>
      </c>
      <c r="AW11" s="2" t="s">
        <v>5</v>
      </c>
      <c r="AX11" s="2">
        <v>150906</v>
      </c>
      <c r="AZ11" s="2" t="s">
        <v>5</v>
      </c>
      <c r="BA11" s="2" t="s">
        <v>5</v>
      </c>
      <c r="BB11" s="2">
        <v>150937</v>
      </c>
      <c r="BC11" s="2">
        <v>150938</v>
      </c>
      <c r="BD11" s="2">
        <v>150939</v>
      </c>
      <c r="BE11" s="2">
        <v>150940</v>
      </c>
      <c r="BF11" s="2">
        <v>150941</v>
      </c>
      <c r="BG11" s="6"/>
      <c r="BH11" s="2" t="s">
        <v>5</v>
      </c>
      <c r="BI11" s="2" t="s">
        <v>5</v>
      </c>
      <c r="BJ11" s="2" t="s">
        <v>5</v>
      </c>
      <c r="BK11" s="2" t="s">
        <v>5</v>
      </c>
      <c r="BL11" s="2">
        <v>150967</v>
      </c>
      <c r="BM11" s="2">
        <v>150968</v>
      </c>
      <c r="BN11" s="2">
        <v>150969</v>
      </c>
      <c r="BO11" s="6"/>
      <c r="BP11" s="2">
        <v>150998</v>
      </c>
      <c r="BQ11" s="2">
        <v>150999</v>
      </c>
      <c r="BR11" s="2">
        <v>151000</v>
      </c>
      <c r="BS11" s="2">
        <v>151001</v>
      </c>
      <c r="BT11" s="2">
        <v>151002</v>
      </c>
      <c r="BU11" s="2">
        <v>151003</v>
      </c>
      <c r="BV11" s="2">
        <v>151004</v>
      </c>
      <c r="BX11" s="2" t="s">
        <v>5</v>
      </c>
      <c r="BY11" s="2" t="s">
        <v>5</v>
      </c>
      <c r="BZ11" s="2">
        <v>151028</v>
      </c>
      <c r="CA11" s="2">
        <v>151029</v>
      </c>
      <c r="CB11" s="2">
        <v>151030</v>
      </c>
      <c r="CC11" s="2">
        <v>151031</v>
      </c>
      <c r="CD11" s="2">
        <v>151032</v>
      </c>
      <c r="CE11" s="6"/>
      <c r="CF11" s="2" t="s">
        <v>5</v>
      </c>
      <c r="CG11" s="2" t="s">
        <v>5</v>
      </c>
      <c r="CH11" s="2" t="s">
        <v>5</v>
      </c>
      <c r="CI11" s="2" t="s">
        <v>5</v>
      </c>
      <c r="CJ11" s="2" t="s">
        <v>5</v>
      </c>
      <c r="CK11" s="2">
        <v>151059</v>
      </c>
      <c r="CL11" s="2">
        <v>151060</v>
      </c>
      <c r="CM11" s="6"/>
      <c r="CN11" s="2" t="s">
        <v>5</v>
      </c>
      <c r="CO11" s="2">
        <v>151090</v>
      </c>
      <c r="CP11" s="2">
        <v>151091</v>
      </c>
      <c r="CQ11" s="2">
        <v>151092</v>
      </c>
      <c r="CR11" s="2">
        <v>151093</v>
      </c>
      <c r="CS11" s="2">
        <v>151094</v>
      </c>
      <c r="CT11" s="2">
        <v>151095</v>
      </c>
      <c r="CV11" s="2" t="s">
        <v>5</v>
      </c>
      <c r="CW11" s="2" t="s">
        <v>5</v>
      </c>
      <c r="CX11" s="2" t="s">
        <v>5</v>
      </c>
      <c r="CY11" s="2">
        <v>151120</v>
      </c>
      <c r="CZ11" s="2">
        <v>151121</v>
      </c>
      <c r="DA11" s="2">
        <v>151122</v>
      </c>
      <c r="DB11" s="2">
        <v>151123</v>
      </c>
      <c r="DC11" s="6"/>
      <c r="DD11" s="2" t="s">
        <v>5</v>
      </c>
      <c r="DE11" s="2" t="s">
        <v>5</v>
      </c>
      <c r="DF11" s="2" t="s">
        <v>5</v>
      </c>
      <c r="DG11" s="2" t="s">
        <v>5</v>
      </c>
      <c r="DH11" s="2" t="s">
        <v>5</v>
      </c>
      <c r="DI11" s="2" t="s">
        <v>5</v>
      </c>
      <c r="DJ11" s="2">
        <v>151151</v>
      </c>
      <c r="DK11" s="6"/>
      <c r="DL11" s="2" t="s">
        <v>5</v>
      </c>
      <c r="DM11" s="2">
        <v>151181</v>
      </c>
      <c r="DN11" s="79">
        <v>151182</v>
      </c>
      <c r="DO11" s="79">
        <v>151183</v>
      </c>
      <c r="DP11" s="2">
        <v>151184</v>
      </c>
      <c r="DQ11" s="2">
        <v>151185</v>
      </c>
      <c r="DR11" s="2">
        <v>151186</v>
      </c>
    </row>
    <row r="12" spans="1:155" ht="12.75" customHeight="1" x14ac:dyDescent="0.2">
      <c r="A12" s="2">
        <f t="shared" si="0"/>
        <v>139896</v>
      </c>
      <c r="B12" s="2">
        <f t="shared" si="0"/>
        <v>139897</v>
      </c>
      <c r="C12" s="2">
        <f t="shared" si="0"/>
        <v>139898</v>
      </c>
      <c r="D12" s="2">
        <f t="shared" si="0"/>
        <v>139899</v>
      </c>
      <c r="E12" s="2">
        <f t="shared" si="0"/>
        <v>139900</v>
      </c>
      <c r="F12" s="2">
        <f t="shared" si="0"/>
        <v>139901</v>
      </c>
      <c r="G12" s="2">
        <f t="shared" si="0"/>
        <v>139902</v>
      </c>
      <c r="H12" s="6"/>
      <c r="I12" s="2">
        <f t="shared" si="1"/>
        <v>139924</v>
      </c>
      <c r="J12" s="2">
        <f t="shared" si="1"/>
        <v>139925</v>
      </c>
      <c r="K12" s="2">
        <f t="shared" si="1"/>
        <v>139926</v>
      </c>
      <c r="L12" s="2">
        <f t="shared" si="1"/>
        <v>139927</v>
      </c>
      <c r="M12" s="2">
        <f t="shared" si="1"/>
        <v>139928</v>
      </c>
      <c r="N12" s="2">
        <f t="shared" si="1"/>
        <v>139929</v>
      </c>
      <c r="O12" s="2">
        <f t="shared" si="1"/>
        <v>139930</v>
      </c>
      <c r="P12" s="6"/>
      <c r="Q12" s="2">
        <f t="shared" si="2"/>
        <v>139952</v>
      </c>
      <c r="R12" s="2">
        <f t="shared" si="2"/>
        <v>139953</v>
      </c>
      <c r="S12" s="2">
        <f t="shared" si="2"/>
        <v>139954</v>
      </c>
      <c r="T12" s="2">
        <f t="shared" si="2"/>
        <v>139955</v>
      </c>
      <c r="U12" s="2">
        <f t="shared" si="2"/>
        <v>139956</v>
      </c>
      <c r="V12" s="2">
        <f t="shared" si="2"/>
        <v>139957</v>
      </c>
      <c r="W12" s="2">
        <f t="shared" si="2"/>
        <v>139958</v>
      </c>
      <c r="X12" s="6"/>
      <c r="Y12" s="28"/>
      <c r="Z12" s="27"/>
      <c r="AB12" s="2">
        <v>150851</v>
      </c>
      <c r="AC12" s="2">
        <v>150852</v>
      </c>
      <c r="AD12" s="2">
        <v>150853</v>
      </c>
      <c r="AE12" s="2">
        <v>150854</v>
      </c>
      <c r="AF12" s="2">
        <v>150855</v>
      </c>
      <c r="AG12" s="2">
        <v>150856</v>
      </c>
      <c r="AH12" s="2">
        <v>150857</v>
      </c>
      <c r="AI12" s="6"/>
      <c r="AJ12" s="2">
        <v>150879</v>
      </c>
      <c r="AK12" s="2">
        <v>150880</v>
      </c>
      <c r="AL12" s="2">
        <v>150881</v>
      </c>
      <c r="AM12" s="2">
        <v>150882</v>
      </c>
      <c r="AN12" s="2">
        <v>150883</v>
      </c>
      <c r="AO12" s="2">
        <v>150884</v>
      </c>
      <c r="AP12" s="2">
        <v>150885</v>
      </c>
      <c r="AQ12" s="6"/>
      <c r="AR12" s="2">
        <v>150907</v>
      </c>
      <c r="AS12" s="2">
        <v>150908</v>
      </c>
      <c r="AT12" s="2">
        <v>150909</v>
      </c>
      <c r="AU12" s="2">
        <v>150910</v>
      </c>
      <c r="AV12" s="2">
        <v>150911</v>
      </c>
      <c r="AW12" s="2">
        <v>150912</v>
      </c>
      <c r="AX12" s="2">
        <v>150913</v>
      </c>
      <c r="AZ12" s="2">
        <v>150942</v>
      </c>
      <c r="BA12" s="2">
        <v>150943</v>
      </c>
      <c r="BB12" s="2">
        <v>150944</v>
      </c>
      <c r="BC12" s="2">
        <v>150945</v>
      </c>
      <c r="BD12" s="2">
        <v>150946</v>
      </c>
      <c r="BE12" s="2">
        <v>150947</v>
      </c>
      <c r="BF12" s="2">
        <v>150948</v>
      </c>
      <c r="BG12" s="6"/>
      <c r="BH12" s="2">
        <v>150970</v>
      </c>
      <c r="BI12" s="2">
        <v>150971</v>
      </c>
      <c r="BJ12" s="2">
        <v>150972</v>
      </c>
      <c r="BK12" s="2">
        <v>150973</v>
      </c>
      <c r="BL12" s="2">
        <v>150974</v>
      </c>
      <c r="BM12" s="2">
        <v>150975</v>
      </c>
      <c r="BN12" s="79">
        <v>150976</v>
      </c>
      <c r="BO12" s="6"/>
      <c r="BP12" s="2">
        <v>151005</v>
      </c>
      <c r="BQ12" s="2">
        <v>151006</v>
      </c>
      <c r="BR12" s="2">
        <v>151007</v>
      </c>
      <c r="BS12" s="2">
        <v>151008</v>
      </c>
      <c r="BT12" s="2">
        <v>151009</v>
      </c>
      <c r="BU12" s="2">
        <v>151010</v>
      </c>
      <c r="BV12" s="2">
        <v>151011</v>
      </c>
      <c r="BX12" s="2">
        <v>151033</v>
      </c>
      <c r="BY12" s="2">
        <v>151034</v>
      </c>
      <c r="BZ12" s="2">
        <v>151035</v>
      </c>
      <c r="CA12" s="2">
        <v>151036</v>
      </c>
      <c r="CB12" s="2">
        <v>151037</v>
      </c>
      <c r="CC12" s="2">
        <v>151038</v>
      </c>
      <c r="CD12" s="2">
        <v>151039</v>
      </c>
      <c r="CE12" s="6"/>
      <c r="CF12" s="2">
        <v>151061</v>
      </c>
      <c r="CG12" s="2">
        <v>151062</v>
      </c>
      <c r="CH12" s="2">
        <v>151063</v>
      </c>
      <c r="CI12" s="2">
        <v>151064</v>
      </c>
      <c r="CJ12" s="2">
        <v>151065</v>
      </c>
      <c r="CK12" s="2">
        <v>151066</v>
      </c>
      <c r="CL12" s="2">
        <v>151067</v>
      </c>
      <c r="CM12" s="6"/>
      <c r="CN12" s="2">
        <v>151096</v>
      </c>
      <c r="CO12" s="2">
        <v>151097</v>
      </c>
      <c r="CP12" s="2">
        <v>151098</v>
      </c>
      <c r="CQ12" s="2">
        <v>151099</v>
      </c>
      <c r="CR12" s="79">
        <v>151100</v>
      </c>
      <c r="CS12" s="2">
        <v>151101</v>
      </c>
      <c r="CT12" s="2">
        <v>151102</v>
      </c>
      <c r="CV12" s="2">
        <v>151124</v>
      </c>
      <c r="CW12" s="2">
        <v>151125</v>
      </c>
      <c r="CX12" s="2">
        <v>151126</v>
      </c>
      <c r="CY12" s="2">
        <v>151127</v>
      </c>
      <c r="CZ12" s="2">
        <v>151128</v>
      </c>
      <c r="DA12" s="2">
        <v>151129</v>
      </c>
      <c r="DB12" s="2">
        <v>151130</v>
      </c>
      <c r="DC12" s="6"/>
      <c r="DD12" s="79">
        <v>151152</v>
      </c>
      <c r="DE12" s="2">
        <v>151153</v>
      </c>
      <c r="DF12" s="2">
        <v>151154</v>
      </c>
      <c r="DG12" s="2">
        <v>151155</v>
      </c>
      <c r="DH12" s="2">
        <v>151156</v>
      </c>
      <c r="DI12" s="2">
        <v>151157</v>
      </c>
      <c r="DJ12" s="2">
        <v>151158</v>
      </c>
      <c r="DK12" s="6"/>
      <c r="DL12" s="2">
        <v>151187</v>
      </c>
      <c r="DM12" s="2">
        <v>151188</v>
      </c>
      <c r="DN12" s="79">
        <v>151189</v>
      </c>
      <c r="DO12" s="79">
        <v>151190</v>
      </c>
      <c r="DP12" s="79">
        <v>151191</v>
      </c>
      <c r="DQ12" s="79">
        <v>151192</v>
      </c>
      <c r="DR12" s="2">
        <v>151193</v>
      </c>
    </row>
    <row r="13" spans="1:155" ht="12.75" customHeight="1" x14ac:dyDescent="0.2">
      <c r="A13" s="2">
        <f t="shared" si="0"/>
        <v>139903</v>
      </c>
      <c r="B13" s="2">
        <f t="shared" si="0"/>
        <v>139904</v>
      </c>
      <c r="C13" s="2">
        <f t="shared" si="0"/>
        <v>139905</v>
      </c>
      <c r="D13" s="2">
        <f t="shared" si="0"/>
        <v>139906</v>
      </c>
      <c r="E13" s="2">
        <f t="shared" si="0"/>
        <v>139907</v>
      </c>
      <c r="F13" s="2">
        <f t="shared" si="0"/>
        <v>139908</v>
      </c>
      <c r="G13" s="2">
        <f t="shared" si="0"/>
        <v>139909</v>
      </c>
      <c r="H13" s="6"/>
      <c r="I13" s="2">
        <f t="shared" si="1"/>
        <v>139931</v>
      </c>
      <c r="J13" s="2">
        <f t="shared" si="1"/>
        <v>139932</v>
      </c>
      <c r="K13" s="2">
        <f t="shared" si="1"/>
        <v>139933</v>
      </c>
      <c r="L13" s="2">
        <f t="shared" si="1"/>
        <v>139934</v>
      </c>
      <c r="M13" s="2">
        <f t="shared" si="1"/>
        <v>139935</v>
      </c>
      <c r="N13" s="2">
        <f t="shared" si="1"/>
        <v>139936</v>
      </c>
      <c r="O13" s="2">
        <f t="shared" si="1"/>
        <v>139937</v>
      </c>
      <c r="P13" s="6"/>
      <c r="Q13" s="2">
        <f t="shared" si="2"/>
        <v>139959</v>
      </c>
      <c r="R13" s="2">
        <f t="shared" si="2"/>
        <v>139960</v>
      </c>
      <c r="S13" s="2">
        <f t="shared" si="2"/>
        <v>139961</v>
      </c>
      <c r="T13" s="2">
        <f t="shared" si="2"/>
        <v>139962</v>
      </c>
      <c r="U13" s="2">
        <f t="shared" si="2"/>
        <v>139963</v>
      </c>
      <c r="V13" s="2">
        <f t="shared" si="2"/>
        <v>139964</v>
      </c>
      <c r="W13" s="2">
        <f t="shared" si="2"/>
        <v>139965</v>
      </c>
      <c r="X13" s="6"/>
      <c r="Y13" s="28"/>
      <c r="Z13" s="27"/>
      <c r="AB13" s="2">
        <v>150858</v>
      </c>
      <c r="AC13" s="2">
        <v>150859</v>
      </c>
      <c r="AD13" s="2">
        <v>150860</v>
      </c>
      <c r="AE13" s="2">
        <v>150861</v>
      </c>
      <c r="AF13" s="2">
        <v>150862</v>
      </c>
      <c r="AG13" s="2">
        <v>150863</v>
      </c>
      <c r="AH13" s="2">
        <v>150864</v>
      </c>
      <c r="AI13" s="6"/>
      <c r="AJ13" s="2">
        <v>150886</v>
      </c>
      <c r="AK13" s="2">
        <v>150887</v>
      </c>
      <c r="AL13" s="2">
        <v>150888</v>
      </c>
      <c r="AM13" s="2">
        <v>150889</v>
      </c>
      <c r="AN13" s="2">
        <v>150890</v>
      </c>
      <c r="AO13" s="2">
        <v>150891</v>
      </c>
      <c r="AP13" s="2">
        <v>150892</v>
      </c>
      <c r="AQ13" s="6"/>
      <c r="AR13" s="2">
        <v>150914</v>
      </c>
      <c r="AS13" s="2">
        <v>150915</v>
      </c>
      <c r="AT13" s="2">
        <v>150916</v>
      </c>
      <c r="AU13" s="2">
        <v>150917</v>
      </c>
      <c r="AV13" s="2">
        <v>150918</v>
      </c>
      <c r="AW13" s="2">
        <v>150919</v>
      </c>
      <c r="AX13" s="2">
        <v>150920</v>
      </c>
      <c r="AZ13" s="2">
        <v>150949</v>
      </c>
      <c r="BA13" s="2">
        <v>150950</v>
      </c>
      <c r="BB13" s="2">
        <v>150951</v>
      </c>
      <c r="BC13" s="2">
        <v>150952</v>
      </c>
      <c r="BD13" s="2">
        <v>150953</v>
      </c>
      <c r="BE13" s="2">
        <v>150954</v>
      </c>
      <c r="BF13" s="2">
        <v>150955</v>
      </c>
      <c r="BG13" s="6"/>
      <c r="BH13" s="79">
        <v>150977</v>
      </c>
      <c r="BI13" s="2">
        <v>150978</v>
      </c>
      <c r="BJ13" s="2">
        <v>150979</v>
      </c>
      <c r="BK13" s="2">
        <v>150980</v>
      </c>
      <c r="BL13" s="2">
        <v>150981</v>
      </c>
      <c r="BM13" s="2">
        <v>150982</v>
      </c>
      <c r="BN13" s="2">
        <v>150983</v>
      </c>
      <c r="BO13" s="6"/>
      <c r="BP13" s="2">
        <v>151012</v>
      </c>
      <c r="BQ13" s="2">
        <v>151013</v>
      </c>
      <c r="BR13" s="2">
        <v>151014</v>
      </c>
      <c r="BS13" s="2">
        <v>151015</v>
      </c>
      <c r="BT13" s="2">
        <v>151016</v>
      </c>
      <c r="BU13" s="2">
        <v>151017</v>
      </c>
      <c r="BV13" s="2">
        <v>151018</v>
      </c>
      <c r="BX13" s="2">
        <v>151040</v>
      </c>
      <c r="BY13" s="2">
        <v>151041</v>
      </c>
      <c r="BZ13" s="2">
        <v>151042</v>
      </c>
      <c r="CA13" s="2">
        <v>151043</v>
      </c>
      <c r="CB13" s="2">
        <v>151044</v>
      </c>
      <c r="CC13" s="2">
        <v>151045</v>
      </c>
      <c r="CD13" s="2">
        <v>151046</v>
      </c>
      <c r="CE13" s="6"/>
      <c r="CF13" s="2">
        <v>151068</v>
      </c>
      <c r="CG13" s="2">
        <v>151069</v>
      </c>
      <c r="CH13" s="2">
        <v>151070</v>
      </c>
      <c r="CI13" s="2">
        <v>151071</v>
      </c>
      <c r="CJ13" s="2">
        <v>151072</v>
      </c>
      <c r="CK13" s="2">
        <v>151073</v>
      </c>
      <c r="CL13" s="2">
        <v>151074</v>
      </c>
      <c r="CM13" s="6"/>
      <c r="CN13" s="2">
        <v>151103</v>
      </c>
      <c r="CO13" s="2">
        <v>151104</v>
      </c>
      <c r="CP13" s="2">
        <v>151105</v>
      </c>
      <c r="CQ13" s="2">
        <v>151106</v>
      </c>
      <c r="CR13" s="2">
        <v>151107</v>
      </c>
      <c r="CS13" s="2">
        <v>151108</v>
      </c>
      <c r="CT13" s="2">
        <v>151109</v>
      </c>
      <c r="CV13" s="2">
        <v>151131</v>
      </c>
      <c r="CW13" s="2">
        <v>151132</v>
      </c>
      <c r="CX13" s="2">
        <v>151133</v>
      </c>
      <c r="CY13" s="2">
        <v>151134</v>
      </c>
      <c r="CZ13" s="2">
        <v>151135</v>
      </c>
      <c r="DA13" s="2">
        <v>151136</v>
      </c>
      <c r="DB13" s="2">
        <v>151137</v>
      </c>
      <c r="DC13" s="6"/>
      <c r="DD13" s="79">
        <v>151159</v>
      </c>
      <c r="DE13" s="2">
        <v>151160</v>
      </c>
      <c r="DF13" s="2">
        <v>151161</v>
      </c>
      <c r="DG13" s="2">
        <v>151162</v>
      </c>
      <c r="DH13" s="2">
        <v>151163</v>
      </c>
      <c r="DI13" s="2">
        <v>151164</v>
      </c>
      <c r="DJ13" s="2">
        <v>151165</v>
      </c>
      <c r="DK13" s="6"/>
      <c r="DL13" s="2">
        <v>151194</v>
      </c>
      <c r="DM13" s="2">
        <v>151195</v>
      </c>
      <c r="DN13" s="79">
        <v>151196</v>
      </c>
      <c r="DO13" s="79">
        <v>151197</v>
      </c>
      <c r="DP13" s="2">
        <v>151198</v>
      </c>
      <c r="DQ13" s="2">
        <v>151199</v>
      </c>
      <c r="DR13" s="2">
        <v>151200</v>
      </c>
    </row>
    <row r="14" spans="1:155" ht="12.75" customHeight="1" x14ac:dyDescent="0.2">
      <c r="A14" s="2">
        <f t="shared" si="0"/>
        <v>139910</v>
      </c>
      <c r="B14" s="2">
        <f t="shared" si="0"/>
        <v>139911</v>
      </c>
      <c r="C14" s="2">
        <f t="shared" si="0"/>
        <v>139912</v>
      </c>
      <c r="D14" s="2">
        <f t="shared" si="0"/>
        <v>139913</v>
      </c>
      <c r="E14" s="2">
        <f t="shared" si="0"/>
        <v>139914</v>
      </c>
      <c r="F14" s="2">
        <f t="shared" si="0"/>
        <v>139915</v>
      </c>
      <c r="G14" s="2">
        <f t="shared" si="0"/>
        <v>139916</v>
      </c>
      <c r="H14" s="6"/>
      <c r="I14" s="2">
        <f t="shared" si="1"/>
        <v>139938</v>
      </c>
      <c r="J14" s="2">
        <f t="shared" si="1"/>
        <v>139939</v>
      </c>
      <c r="K14" s="2">
        <f t="shared" si="1"/>
        <v>139940</v>
      </c>
      <c r="L14" s="2">
        <f t="shared" si="1"/>
        <v>139941</v>
      </c>
      <c r="M14" s="2">
        <f t="shared" si="1"/>
        <v>139942</v>
      </c>
      <c r="N14" s="2">
        <f t="shared" si="1"/>
        <v>139943</v>
      </c>
      <c r="O14" s="2">
        <f t="shared" si="1"/>
        <v>139944</v>
      </c>
      <c r="P14" s="6"/>
      <c r="Q14" s="2">
        <f t="shared" si="2"/>
        <v>139966</v>
      </c>
      <c r="R14" s="2">
        <f t="shared" si="2"/>
        <v>139967</v>
      </c>
      <c r="S14" s="2">
        <f t="shared" si="2"/>
        <v>139968</v>
      </c>
      <c r="T14" s="2">
        <f t="shared" si="2"/>
        <v>139969</v>
      </c>
      <c r="U14" s="2">
        <f t="shared" si="2"/>
        <v>139970</v>
      </c>
      <c r="V14" s="2">
        <f t="shared" si="2"/>
        <v>139971</v>
      </c>
      <c r="W14" s="2">
        <f t="shared" si="2"/>
        <v>139972</v>
      </c>
      <c r="X14" s="6"/>
      <c r="Y14" s="28"/>
      <c r="Z14" s="27"/>
      <c r="AB14" s="2">
        <v>150865</v>
      </c>
      <c r="AC14" s="2">
        <v>150866</v>
      </c>
      <c r="AD14" s="2">
        <v>150867</v>
      </c>
      <c r="AE14" s="2">
        <v>150868</v>
      </c>
      <c r="AF14" s="2">
        <v>150869</v>
      </c>
      <c r="AG14" s="2">
        <v>150870</v>
      </c>
      <c r="AH14" s="2">
        <v>150871</v>
      </c>
      <c r="AI14" s="6"/>
      <c r="AJ14" s="2">
        <v>150893</v>
      </c>
      <c r="AK14" s="2">
        <v>150894</v>
      </c>
      <c r="AL14" s="2">
        <v>150895</v>
      </c>
      <c r="AM14" s="2">
        <v>150896</v>
      </c>
      <c r="AN14" s="2">
        <v>150897</v>
      </c>
      <c r="AO14" s="2">
        <v>150898</v>
      </c>
      <c r="AP14" s="2">
        <v>150899</v>
      </c>
      <c r="AQ14" s="6"/>
      <c r="AR14" s="2">
        <v>150921</v>
      </c>
      <c r="AS14" s="2">
        <v>150922</v>
      </c>
      <c r="AT14" s="2">
        <v>150923</v>
      </c>
      <c r="AU14" s="2">
        <v>150924</v>
      </c>
      <c r="AV14" s="2">
        <v>150925</v>
      </c>
      <c r="AW14" s="2">
        <v>150926</v>
      </c>
      <c r="AX14" s="2">
        <v>150927</v>
      </c>
      <c r="AZ14" s="2">
        <v>150956</v>
      </c>
      <c r="BA14" s="2">
        <v>150957</v>
      </c>
      <c r="BB14" s="2">
        <v>150958</v>
      </c>
      <c r="BC14" s="2">
        <v>150959</v>
      </c>
      <c r="BD14" s="2">
        <v>150960</v>
      </c>
      <c r="BE14" s="2">
        <v>150961</v>
      </c>
      <c r="BF14" s="2">
        <v>150962</v>
      </c>
      <c r="BG14" s="6"/>
      <c r="BH14" s="2">
        <v>150984</v>
      </c>
      <c r="BI14" s="2">
        <v>150985</v>
      </c>
      <c r="BJ14" s="2">
        <v>150986</v>
      </c>
      <c r="BK14" s="2">
        <v>150987</v>
      </c>
      <c r="BL14" s="2">
        <v>150988</v>
      </c>
      <c r="BM14" s="2">
        <v>150989</v>
      </c>
      <c r="BN14" s="2">
        <v>150990</v>
      </c>
      <c r="BO14" s="6"/>
      <c r="BP14" s="2">
        <v>151019</v>
      </c>
      <c r="BQ14" s="2">
        <v>151020</v>
      </c>
      <c r="BR14" s="2">
        <v>151021</v>
      </c>
      <c r="BS14" s="2">
        <v>151022</v>
      </c>
      <c r="BT14" s="2">
        <v>151023</v>
      </c>
      <c r="BU14" s="2">
        <v>151024</v>
      </c>
      <c r="BV14" s="2">
        <v>151025</v>
      </c>
      <c r="BX14" s="2">
        <v>151047</v>
      </c>
      <c r="BY14" s="2">
        <v>151048</v>
      </c>
      <c r="BZ14" s="2">
        <v>151049</v>
      </c>
      <c r="CA14" s="2">
        <v>151050</v>
      </c>
      <c r="CB14" s="2">
        <v>151051</v>
      </c>
      <c r="CC14" s="2">
        <v>151052</v>
      </c>
      <c r="CD14" s="2">
        <v>151053</v>
      </c>
      <c r="CE14" s="6"/>
      <c r="CF14" s="2">
        <v>151075</v>
      </c>
      <c r="CG14" s="2">
        <v>151076</v>
      </c>
      <c r="CH14" s="2">
        <v>151077</v>
      </c>
      <c r="CI14" s="2">
        <v>151078</v>
      </c>
      <c r="CJ14" s="79">
        <v>151079</v>
      </c>
      <c r="CK14" s="2">
        <v>151080</v>
      </c>
      <c r="CL14" s="2">
        <v>151081</v>
      </c>
      <c r="CM14" s="6"/>
      <c r="CN14" s="2">
        <v>151110</v>
      </c>
      <c r="CO14" s="2">
        <v>151111</v>
      </c>
      <c r="CP14" s="2">
        <v>151112</v>
      </c>
      <c r="CQ14" s="2">
        <v>151113</v>
      </c>
      <c r="CR14" s="2">
        <v>151114</v>
      </c>
      <c r="CS14" s="2">
        <v>151115</v>
      </c>
      <c r="CT14" s="2">
        <v>151116</v>
      </c>
      <c r="CV14" s="2">
        <v>151138</v>
      </c>
      <c r="CW14" s="2">
        <v>151139</v>
      </c>
      <c r="CX14" s="2">
        <v>151140</v>
      </c>
      <c r="CY14" s="2">
        <v>151141</v>
      </c>
      <c r="CZ14" s="2">
        <v>151142</v>
      </c>
      <c r="DA14" s="2">
        <v>151143</v>
      </c>
      <c r="DB14" s="2">
        <v>151144</v>
      </c>
      <c r="DC14" s="6"/>
      <c r="DD14" s="2">
        <v>151166</v>
      </c>
      <c r="DE14" s="2">
        <v>151167</v>
      </c>
      <c r="DF14" s="2">
        <v>151168</v>
      </c>
      <c r="DG14" s="2">
        <v>151169</v>
      </c>
      <c r="DH14" s="2">
        <v>151170</v>
      </c>
      <c r="DI14" s="2">
        <v>151171</v>
      </c>
      <c r="DJ14" s="79">
        <v>151172</v>
      </c>
      <c r="DK14" s="6"/>
      <c r="DL14" s="2">
        <v>151201</v>
      </c>
      <c r="DM14" s="2">
        <v>151202</v>
      </c>
      <c r="DN14" s="79">
        <v>151203</v>
      </c>
      <c r="DO14" s="79">
        <v>151204</v>
      </c>
      <c r="DP14" s="2">
        <v>151205</v>
      </c>
      <c r="DQ14" s="2">
        <v>151206</v>
      </c>
      <c r="DR14" s="2">
        <v>151207</v>
      </c>
    </row>
    <row r="15" spans="1:155" ht="12.75" customHeight="1" x14ac:dyDescent="0.2">
      <c r="A15" s="2">
        <f t="shared" si="0"/>
        <v>139917</v>
      </c>
      <c r="B15" s="2">
        <f t="shared" si="0"/>
        <v>139918</v>
      </c>
      <c r="C15" s="2">
        <f>IF(MONTH($A$9)&lt;&gt;MONTH($A$9-(WEEKDAY($A$9,1)-($I$4-1))-IF((WEEKDAY($A$9,1)-($I$4-1))&lt;=0,7,0)+(ROW(C15)-ROW($A$11))*7+(COLUMN(C15)-COLUMN($A$11)+1)),"",$A$9-(WEEKDAY($A$9,1)-($I$4-1))-IF((WEEKDAY($A$9,1)-($I$4-1))&lt;=0,7,0)+(ROW(C15)-ROW($A$11))*7+(COLUMN(C15)-COLUMN($A$11)+1))</f>
        <v>139919</v>
      </c>
      <c r="D15" s="2">
        <f t="shared" si="0"/>
        <v>139920</v>
      </c>
      <c r="E15" s="2" t="str">
        <f t="shared" si="0"/>
        <v/>
      </c>
      <c r="F15" s="2" t="str">
        <f t="shared" si="0"/>
        <v/>
      </c>
      <c r="G15" s="2" t="str">
        <f t="shared" si="0"/>
        <v/>
      </c>
      <c r="H15" s="6"/>
      <c r="I15" s="2">
        <f t="shared" si="1"/>
        <v>139945</v>
      </c>
      <c r="J15" s="2">
        <f t="shared" si="1"/>
        <v>139946</v>
      </c>
      <c r="K15" s="2">
        <f t="shared" si="1"/>
        <v>139947</v>
      </c>
      <c r="L15" s="2">
        <f t="shared" si="1"/>
        <v>139948</v>
      </c>
      <c r="M15" s="2" t="str">
        <f t="shared" si="1"/>
        <v/>
      </c>
      <c r="N15" s="2" t="str">
        <f t="shared" si="1"/>
        <v/>
      </c>
      <c r="O15" s="2" t="str">
        <f t="shared" si="1"/>
        <v/>
      </c>
      <c r="P15" s="6"/>
      <c r="Q15" s="2">
        <f t="shared" si="2"/>
        <v>139973</v>
      </c>
      <c r="R15" s="2">
        <f t="shared" si="2"/>
        <v>139974</v>
      </c>
      <c r="S15" s="2">
        <f t="shared" si="2"/>
        <v>139975</v>
      </c>
      <c r="T15" s="2">
        <f t="shared" si="2"/>
        <v>139976</v>
      </c>
      <c r="U15" s="2">
        <f t="shared" si="2"/>
        <v>139977</v>
      </c>
      <c r="V15" s="2">
        <f t="shared" si="2"/>
        <v>139978</v>
      </c>
      <c r="W15" s="2">
        <f t="shared" si="2"/>
        <v>139979</v>
      </c>
      <c r="X15" s="6"/>
      <c r="Y15" s="28"/>
      <c r="Z15" s="27"/>
      <c r="AB15" s="2">
        <v>150872</v>
      </c>
      <c r="AC15" s="2">
        <v>150873</v>
      </c>
      <c r="AD15" s="2">
        <v>150874</v>
      </c>
      <c r="AE15" s="2">
        <v>150875</v>
      </c>
      <c r="AF15" s="2">
        <v>150876</v>
      </c>
      <c r="AG15" s="2">
        <v>150877</v>
      </c>
      <c r="AH15" s="2" t="s">
        <v>5</v>
      </c>
      <c r="AI15" s="6"/>
      <c r="AJ15" s="2">
        <v>150900</v>
      </c>
      <c r="AK15" s="2">
        <v>150901</v>
      </c>
      <c r="AL15" s="2">
        <v>150902</v>
      </c>
      <c r="AM15" s="2">
        <v>150903</v>
      </c>
      <c r="AN15" s="2">
        <v>150904</v>
      </c>
      <c r="AO15" s="2">
        <v>150905</v>
      </c>
      <c r="AP15" s="2" t="s">
        <v>5</v>
      </c>
      <c r="AQ15" s="6"/>
      <c r="AR15" s="2">
        <v>150928</v>
      </c>
      <c r="AS15" s="2">
        <v>150929</v>
      </c>
      <c r="AT15" s="2">
        <v>150930</v>
      </c>
      <c r="AU15" s="2">
        <v>150931</v>
      </c>
      <c r="AV15" s="2">
        <v>150932</v>
      </c>
      <c r="AW15" s="2">
        <v>150933</v>
      </c>
      <c r="AX15" s="2">
        <v>150934</v>
      </c>
      <c r="AZ15" s="2">
        <v>150963</v>
      </c>
      <c r="BA15" s="2">
        <v>150964</v>
      </c>
      <c r="BB15" s="2">
        <v>150965</v>
      </c>
      <c r="BC15" s="2">
        <v>150966</v>
      </c>
      <c r="BD15" s="2" t="s">
        <v>5</v>
      </c>
      <c r="BE15" s="2" t="s">
        <v>5</v>
      </c>
      <c r="BF15" s="2" t="s">
        <v>5</v>
      </c>
      <c r="BG15" s="6"/>
      <c r="BH15" s="2">
        <v>150991</v>
      </c>
      <c r="BI15" s="2">
        <v>150992</v>
      </c>
      <c r="BJ15" s="2">
        <v>150993</v>
      </c>
      <c r="BK15" s="2">
        <v>150994</v>
      </c>
      <c r="BL15" s="2">
        <v>150995</v>
      </c>
      <c r="BM15" s="2">
        <v>150996</v>
      </c>
      <c r="BN15" s="2">
        <v>150997</v>
      </c>
      <c r="BO15" s="6"/>
      <c r="BP15" s="2">
        <v>151026</v>
      </c>
      <c r="BQ15" s="2">
        <v>151027</v>
      </c>
      <c r="BR15" s="2" t="s">
        <v>5</v>
      </c>
      <c r="BS15" s="2" t="s">
        <v>5</v>
      </c>
      <c r="BT15" s="2" t="s">
        <v>5</v>
      </c>
      <c r="BU15" s="2" t="s">
        <v>5</v>
      </c>
      <c r="BV15" s="2" t="s">
        <v>5</v>
      </c>
      <c r="BX15" s="2">
        <v>151054</v>
      </c>
      <c r="BY15" s="2">
        <v>151055</v>
      </c>
      <c r="BZ15" s="2">
        <v>151056</v>
      </c>
      <c r="CA15" s="2">
        <v>151057</v>
      </c>
      <c r="CB15" s="2">
        <v>151058</v>
      </c>
      <c r="CC15" s="2" t="s">
        <v>5</v>
      </c>
      <c r="CD15" s="2" t="s">
        <v>5</v>
      </c>
      <c r="CE15" s="6"/>
      <c r="CF15" s="2">
        <v>151082</v>
      </c>
      <c r="CG15" s="2">
        <v>151083</v>
      </c>
      <c r="CH15" s="2">
        <v>151084</v>
      </c>
      <c r="CI15" s="2">
        <v>151085</v>
      </c>
      <c r="CJ15" s="2">
        <v>151086</v>
      </c>
      <c r="CK15" s="2">
        <v>151087</v>
      </c>
      <c r="CL15" s="2">
        <v>151088</v>
      </c>
      <c r="CM15" s="6"/>
      <c r="CN15" s="2">
        <v>151117</v>
      </c>
      <c r="CO15" s="2">
        <v>151118</v>
      </c>
      <c r="CP15" s="2">
        <v>151119</v>
      </c>
      <c r="CQ15" s="2" t="s">
        <v>5</v>
      </c>
      <c r="CR15" s="2" t="s">
        <v>5</v>
      </c>
      <c r="CS15" s="2" t="s">
        <v>5</v>
      </c>
      <c r="CT15" s="2" t="s">
        <v>5</v>
      </c>
      <c r="CV15" s="2">
        <v>151145</v>
      </c>
      <c r="CW15" s="2">
        <v>151146</v>
      </c>
      <c r="CX15" s="2">
        <v>151147</v>
      </c>
      <c r="CY15" s="2">
        <v>151148</v>
      </c>
      <c r="CZ15" s="2">
        <v>151149</v>
      </c>
      <c r="DA15" s="2">
        <v>151150</v>
      </c>
      <c r="DB15" s="2" t="s">
        <v>5</v>
      </c>
      <c r="DC15" s="6"/>
      <c r="DD15" s="2">
        <v>151173</v>
      </c>
      <c r="DE15" s="2">
        <v>151174</v>
      </c>
      <c r="DF15" s="2">
        <v>151175</v>
      </c>
      <c r="DG15" s="2">
        <v>151176</v>
      </c>
      <c r="DH15" s="79">
        <v>151177</v>
      </c>
      <c r="DI15" s="2">
        <v>151178</v>
      </c>
      <c r="DJ15" s="2">
        <v>151179</v>
      </c>
      <c r="DK15" s="6"/>
      <c r="DL15" s="2">
        <v>151208</v>
      </c>
      <c r="DM15" s="2">
        <v>151209</v>
      </c>
      <c r="DN15" s="79">
        <v>151210</v>
      </c>
      <c r="DO15" s="79">
        <v>151211</v>
      </c>
      <c r="DP15" s="2" t="s">
        <v>5</v>
      </c>
      <c r="DQ15" s="2" t="s">
        <v>5</v>
      </c>
      <c r="DR15" s="2" t="s">
        <v>5</v>
      </c>
    </row>
    <row r="16" spans="1:155" x14ac:dyDescent="0.2">
      <c r="A16" s="2" t="str">
        <f t="shared" si="0"/>
        <v/>
      </c>
      <c r="B16" s="2" t="str">
        <f t="shared" si="0"/>
        <v/>
      </c>
      <c r="C16" s="2" t="str">
        <f t="shared" si="0"/>
        <v/>
      </c>
      <c r="D16" s="2" t="str">
        <f t="shared" si="0"/>
        <v/>
      </c>
      <c r="E16" s="2" t="str">
        <f t="shared" si="0"/>
        <v/>
      </c>
      <c r="F16" s="2" t="str">
        <f t="shared" si="0"/>
        <v/>
      </c>
      <c r="G16" s="2" t="str">
        <f t="shared" si="0"/>
        <v/>
      </c>
      <c r="H16" s="8"/>
      <c r="I16" s="2" t="str">
        <f t="shared" si="1"/>
        <v/>
      </c>
      <c r="J16" s="2" t="str">
        <f t="shared" si="1"/>
        <v/>
      </c>
      <c r="K16" s="2" t="str">
        <f t="shared" si="1"/>
        <v/>
      </c>
      <c r="L16" s="2" t="str">
        <f t="shared" si="1"/>
        <v/>
      </c>
      <c r="M16" s="2" t="str">
        <f t="shared" si="1"/>
        <v/>
      </c>
      <c r="N16" s="2" t="str">
        <f t="shared" si="1"/>
        <v/>
      </c>
      <c r="O16" s="2" t="str">
        <f t="shared" si="1"/>
        <v/>
      </c>
      <c r="P16" s="8"/>
      <c r="Q16" s="2" t="str">
        <f t="shared" si="2"/>
        <v/>
      </c>
      <c r="R16" s="2" t="str">
        <f t="shared" si="2"/>
        <v/>
      </c>
      <c r="S16" s="2" t="str">
        <f t="shared" si="2"/>
        <v/>
      </c>
      <c r="T16" s="2" t="str">
        <f t="shared" si="2"/>
        <v/>
      </c>
      <c r="U16" s="2" t="str">
        <f t="shared" si="2"/>
        <v/>
      </c>
      <c r="V16" s="2" t="str">
        <f t="shared" si="2"/>
        <v/>
      </c>
      <c r="W16" s="2" t="str">
        <f t="shared" si="2"/>
        <v/>
      </c>
      <c r="X16" s="6"/>
      <c r="Y16" s="28"/>
      <c r="Z16" s="27"/>
      <c r="AB16" s="2" t="s">
        <v>5</v>
      </c>
      <c r="AC16" s="2" t="s">
        <v>5</v>
      </c>
      <c r="AD16" s="2" t="s">
        <v>5</v>
      </c>
      <c r="AE16" s="2" t="s">
        <v>5</v>
      </c>
      <c r="AF16" s="2" t="s">
        <v>5</v>
      </c>
      <c r="AG16" s="2" t="s">
        <v>5</v>
      </c>
      <c r="AH16" s="2" t="s">
        <v>5</v>
      </c>
      <c r="AI16" s="8"/>
      <c r="AJ16" s="2" t="s">
        <v>5</v>
      </c>
      <c r="AK16" s="2" t="s">
        <v>5</v>
      </c>
      <c r="AL16" s="2" t="s">
        <v>5</v>
      </c>
      <c r="AM16" s="2" t="s">
        <v>5</v>
      </c>
      <c r="AN16" s="2" t="s">
        <v>5</v>
      </c>
      <c r="AO16" s="2" t="s">
        <v>5</v>
      </c>
      <c r="AP16" s="2" t="s">
        <v>5</v>
      </c>
      <c r="AQ16" s="8"/>
      <c r="AR16" s="2">
        <v>150935</v>
      </c>
      <c r="AS16" s="2">
        <v>150936</v>
      </c>
      <c r="AT16" s="2" t="s">
        <v>5</v>
      </c>
      <c r="AU16" s="2" t="s">
        <v>5</v>
      </c>
      <c r="AV16" s="2" t="s">
        <v>5</v>
      </c>
      <c r="AW16" s="2" t="s">
        <v>5</v>
      </c>
      <c r="AX16" s="2" t="s">
        <v>5</v>
      </c>
      <c r="AZ16" s="2" t="s">
        <v>5</v>
      </c>
      <c r="BA16" s="2" t="s">
        <v>5</v>
      </c>
      <c r="BB16" s="2" t="s">
        <v>5</v>
      </c>
      <c r="BC16" s="2" t="s">
        <v>5</v>
      </c>
      <c r="BD16" s="2" t="s">
        <v>5</v>
      </c>
      <c r="BE16" s="2" t="s">
        <v>5</v>
      </c>
      <c r="BF16" s="2" t="s">
        <v>5</v>
      </c>
      <c r="BG16" s="8"/>
      <c r="BH16" s="2" t="s">
        <v>5</v>
      </c>
      <c r="BI16" s="2" t="s">
        <v>5</v>
      </c>
      <c r="BJ16" s="2" t="s">
        <v>5</v>
      </c>
      <c r="BK16" s="2" t="s">
        <v>5</v>
      </c>
      <c r="BL16" s="2" t="s">
        <v>5</v>
      </c>
      <c r="BM16" s="2" t="s">
        <v>5</v>
      </c>
      <c r="BN16" s="2" t="s">
        <v>5</v>
      </c>
      <c r="BO16" s="8"/>
      <c r="BP16" s="2" t="s">
        <v>5</v>
      </c>
      <c r="BQ16" s="2" t="s">
        <v>5</v>
      </c>
      <c r="BR16" s="2" t="s">
        <v>5</v>
      </c>
      <c r="BS16" s="2" t="s">
        <v>5</v>
      </c>
      <c r="BT16" s="2" t="s">
        <v>5</v>
      </c>
      <c r="BU16" s="2" t="s">
        <v>5</v>
      </c>
      <c r="BV16" s="2" t="s">
        <v>5</v>
      </c>
      <c r="BX16" s="2" t="s">
        <v>5</v>
      </c>
      <c r="BY16" s="2" t="s">
        <v>5</v>
      </c>
      <c r="BZ16" s="2" t="s">
        <v>5</v>
      </c>
      <c r="CA16" s="2" t="s">
        <v>5</v>
      </c>
      <c r="CB16" s="2" t="s">
        <v>5</v>
      </c>
      <c r="CC16" s="2" t="s">
        <v>5</v>
      </c>
      <c r="CD16" s="2" t="s">
        <v>5</v>
      </c>
      <c r="CE16" s="8"/>
      <c r="CF16" s="2">
        <v>151089</v>
      </c>
      <c r="CG16" s="2" t="s">
        <v>5</v>
      </c>
      <c r="CH16" s="2" t="s">
        <v>5</v>
      </c>
      <c r="CI16" s="2" t="s">
        <v>5</v>
      </c>
      <c r="CJ16" s="2" t="s">
        <v>5</v>
      </c>
      <c r="CK16" s="2" t="s">
        <v>5</v>
      </c>
      <c r="CL16" s="2" t="s">
        <v>5</v>
      </c>
      <c r="CM16" s="8"/>
      <c r="CN16" s="2" t="s">
        <v>5</v>
      </c>
      <c r="CO16" s="2" t="s">
        <v>5</v>
      </c>
      <c r="CP16" s="2" t="s">
        <v>5</v>
      </c>
      <c r="CQ16" s="2" t="s">
        <v>5</v>
      </c>
      <c r="CR16" s="2" t="s">
        <v>5</v>
      </c>
      <c r="CS16" s="2" t="s">
        <v>5</v>
      </c>
      <c r="CT16" s="2" t="s">
        <v>5</v>
      </c>
      <c r="CV16" s="2" t="s">
        <v>5</v>
      </c>
      <c r="CW16" s="2" t="s">
        <v>5</v>
      </c>
      <c r="CX16" s="2" t="s">
        <v>5</v>
      </c>
      <c r="CY16" s="2" t="s">
        <v>5</v>
      </c>
      <c r="CZ16" s="2" t="s">
        <v>5</v>
      </c>
      <c r="DA16" s="2" t="s">
        <v>5</v>
      </c>
      <c r="DB16" s="2" t="s">
        <v>5</v>
      </c>
      <c r="DC16" s="8"/>
      <c r="DD16" s="2">
        <v>151180</v>
      </c>
      <c r="DE16" s="2" t="s">
        <v>5</v>
      </c>
      <c r="DF16" s="2" t="s">
        <v>5</v>
      </c>
      <c r="DG16" s="2" t="s">
        <v>5</v>
      </c>
      <c r="DH16" s="2" t="s">
        <v>5</v>
      </c>
      <c r="DI16" s="2" t="s">
        <v>5</v>
      </c>
      <c r="DJ16" s="2" t="s">
        <v>5</v>
      </c>
      <c r="DK16" s="8"/>
      <c r="DL16" s="2" t="s">
        <v>5</v>
      </c>
      <c r="DM16" s="2" t="s">
        <v>5</v>
      </c>
      <c r="DN16" s="2" t="s">
        <v>5</v>
      </c>
      <c r="DO16" s="2" t="s">
        <v>5</v>
      </c>
      <c r="DP16" s="2" t="s">
        <v>5</v>
      </c>
      <c r="DQ16" s="2" t="s">
        <v>5</v>
      </c>
      <c r="DR16" s="2" t="s">
        <v>5</v>
      </c>
    </row>
    <row r="17" spans="1:122" ht="12.75" customHeight="1" x14ac:dyDescent="0.2">
      <c r="A17" s="6"/>
      <c r="B17" s="6"/>
      <c r="C17" s="6"/>
      <c r="D17" s="6"/>
      <c r="E17" s="6"/>
      <c r="F17" s="6"/>
      <c r="G17" s="6"/>
      <c r="H17" s="6"/>
      <c r="I17" s="6"/>
      <c r="J17" s="6"/>
      <c r="K17" s="6"/>
      <c r="L17" s="6"/>
      <c r="M17" s="6"/>
      <c r="N17" s="6"/>
      <c r="O17" s="6"/>
      <c r="P17" s="6"/>
      <c r="Q17" s="6"/>
      <c r="R17" s="6"/>
      <c r="S17" s="6"/>
      <c r="T17" s="6"/>
      <c r="U17" s="6"/>
      <c r="V17" s="6"/>
      <c r="W17" s="6"/>
      <c r="X17" s="6"/>
      <c r="Y17" s="28"/>
      <c r="Z17" s="26"/>
    </row>
    <row r="18" spans="1:122" ht="15.75" x14ac:dyDescent="0.2">
      <c r="A18" s="122">
        <f>DATE(YEAR(Q9),MONTH(Q9)+1,1)</f>
        <v>139980</v>
      </c>
      <c r="B18" s="123"/>
      <c r="C18" s="123"/>
      <c r="D18" s="123"/>
      <c r="E18" s="123"/>
      <c r="F18" s="123"/>
      <c r="G18" s="124"/>
      <c r="H18" s="6"/>
      <c r="I18" s="122">
        <f>DATE(YEAR(A18),MONTH(A18)+1,1)</f>
        <v>140010</v>
      </c>
      <c r="J18" s="123"/>
      <c r="K18" s="123"/>
      <c r="L18" s="123"/>
      <c r="M18" s="123"/>
      <c r="N18" s="123"/>
      <c r="O18" s="124"/>
      <c r="P18" s="6"/>
      <c r="Q18" s="122">
        <f>DATE(YEAR(I18),MONTH(I18)+1,1)</f>
        <v>140041</v>
      </c>
      <c r="R18" s="123"/>
      <c r="S18" s="123"/>
      <c r="T18" s="123"/>
      <c r="U18" s="123"/>
      <c r="V18" s="123"/>
      <c r="W18" s="124"/>
      <c r="X18" s="6"/>
      <c r="Y18" s="29">
        <v>2307</v>
      </c>
      <c r="Z18" s="9" t="s">
        <v>23</v>
      </c>
      <c r="AB18" s="130">
        <v>151212</v>
      </c>
      <c r="AC18" s="131"/>
      <c r="AD18" s="131"/>
      <c r="AE18" s="131"/>
      <c r="AF18" s="131"/>
      <c r="AG18" s="131"/>
      <c r="AH18" s="132"/>
      <c r="AI18" s="6"/>
      <c r="AJ18" s="130">
        <v>151243</v>
      </c>
      <c r="AK18" s="131"/>
      <c r="AL18" s="131"/>
      <c r="AM18" s="131"/>
      <c r="AN18" s="131"/>
      <c r="AO18" s="131"/>
      <c r="AP18" s="132"/>
      <c r="AQ18" s="6"/>
      <c r="AR18" s="130">
        <v>151271</v>
      </c>
      <c r="AS18" s="131"/>
      <c r="AT18" s="131"/>
      <c r="AU18" s="131"/>
      <c r="AV18" s="131"/>
      <c r="AW18" s="131"/>
      <c r="AX18" s="132"/>
      <c r="AZ18" s="130">
        <v>151302</v>
      </c>
      <c r="BA18" s="131"/>
      <c r="BB18" s="131"/>
      <c r="BC18" s="131"/>
      <c r="BD18" s="131"/>
      <c r="BE18" s="131"/>
      <c r="BF18" s="132"/>
      <c r="BG18" s="6"/>
      <c r="BH18" s="130">
        <v>151332</v>
      </c>
      <c r="BI18" s="131"/>
      <c r="BJ18" s="131"/>
      <c r="BK18" s="131"/>
      <c r="BL18" s="131"/>
      <c r="BM18" s="131"/>
      <c r="BN18" s="132"/>
      <c r="BO18" s="6"/>
      <c r="BP18" s="130">
        <v>151363</v>
      </c>
      <c r="BQ18" s="131"/>
      <c r="BR18" s="131"/>
      <c r="BS18" s="131"/>
      <c r="BT18" s="131"/>
      <c r="BU18" s="131"/>
      <c r="BV18" s="132"/>
      <c r="BX18" s="130">
        <v>151393</v>
      </c>
      <c r="BY18" s="131"/>
      <c r="BZ18" s="131"/>
      <c r="CA18" s="131"/>
      <c r="CB18" s="131"/>
      <c r="CC18" s="131"/>
      <c r="CD18" s="132"/>
      <c r="CE18" s="6"/>
      <c r="CF18" s="130">
        <v>151424</v>
      </c>
      <c r="CG18" s="131"/>
      <c r="CH18" s="131"/>
      <c r="CI18" s="131"/>
      <c r="CJ18" s="131"/>
      <c r="CK18" s="131"/>
      <c r="CL18" s="132"/>
      <c r="CM18" s="6"/>
      <c r="CN18" s="130">
        <v>151455</v>
      </c>
      <c r="CO18" s="131"/>
      <c r="CP18" s="131"/>
      <c r="CQ18" s="131"/>
      <c r="CR18" s="131"/>
      <c r="CS18" s="131"/>
      <c r="CT18" s="132"/>
      <c r="CV18" s="130">
        <v>151485</v>
      </c>
      <c r="CW18" s="131"/>
      <c r="CX18" s="131"/>
      <c r="CY18" s="131"/>
      <c r="CZ18" s="131"/>
      <c r="DA18" s="131"/>
      <c r="DB18" s="132"/>
      <c r="DC18" s="6"/>
      <c r="DD18" s="130">
        <v>151516</v>
      </c>
      <c r="DE18" s="131"/>
      <c r="DF18" s="131"/>
      <c r="DG18" s="131"/>
      <c r="DH18" s="131"/>
      <c r="DI18" s="131"/>
      <c r="DJ18" s="132"/>
      <c r="DK18" s="6"/>
      <c r="DL18" s="130">
        <v>151546</v>
      </c>
      <c r="DM18" s="131"/>
      <c r="DN18" s="131"/>
      <c r="DO18" s="131"/>
      <c r="DP18" s="131"/>
      <c r="DQ18" s="131"/>
      <c r="DR18" s="132"/>
    </row>
    <row r="19" spans="1:122" ht="12.75" customHeight="1" x14ac:dyDescent="0.2">
      <c r="A19" s="3" t="str">
        <f>$A$10</f>
        <v>Su</v>
      </c>
      <c r="B19" s="1" t="str">
        <f>$B$10</f>
        <v>M</v>
      </c>
      <c r="C19" s="1" t="str">
        <f>$C$10</f>
        <v>Tu</v>
      </c>
      <c r="D19" s="1" t="str">
        <f>$D$10</f>
        <v>W</v>
      </c>
      <c r="E19" s="1" t="str">
        <f>$E$10</f>
        <v>Th</v>
      </c>
      <c r="F19" s="1" t="str">
        <f>$F$10</f>
        <v>F</v>
      </c>
      <c r="G19" s="4" t="str">
        <f>$G$10</f>
        <v>Sa</v>
      </c>
      <c r="H19" s="6"/>
      <c r="I19" s="3" t="str">
        <f>$A$10</f>
        <v>Su</v>
      </c>
      <c r="J19" s="1" t="str">
        <f>$B$10</f>
        <v>M</v>
      </c>
      <c r="K19" s="1" t="str">
        <f>$C$10</f>
        <v>Tu</v>
      </c>
      <c r="L19" s="1" t="str">
        <f>$D$10</f>
        <v>W</v>
      </c>
      <c r="M19" s="1" t="str">
        <f>$E$10</f>
        <v>Th</v>
      </c>
      <c r="N19" s="1" t="str">
        <f>$F$10</f>
        <v>F</v>
      </c>
      <c r="O19" s="4" t="str">
        <f>$G$10</f>
        <v>Sa</v>
      </c>
      <c r="P19" s="6"/>
      <c r="Q19" s="3" t="str">
        <f>$A$10</f>
        <v>Su</v>
      </c>
      <c r="R19" s="1" t="str">
        <f>$B$10</f>
        <v>M</v>
      </c>
      <c r="S19" s="1" t="str">
        <f>$C$10</f>
        <v>Tu</v>
      </c>
      <c r="T19" s="1" t="str">
        <f>$D$10</f>
        <v>W</v>
      </c>
      <c r="U19" s="1" t="str">
        <f>$E$10</f>
        <v>Th</v>
      </c>
      <c r="V19" s="1" t="str">
        <f>$F$10</f>
        <v>F</v>
      </c>
      <c r="W19" s="4" t="str">
        <f>$G$10</f>
        <v>Sa</v>
      </c>
      <c r="X19" s="6"/>
      <c r="Y19" s="28"/>
      <c r="Z19" s="26"/>
      <c r="AB19" s="5" t="s">
        <v>16</v>
      </c>
      <c r="AC19" s="23" t="s">
        <v>17</v>
      </c>
      <c r="AD19" s="23" t="s">
        <v>18</v>
      </c>
      <c r="AE19" s="23" t="s">
        <v>19</v>
      </c>
      <c r="AF19" s="23" t="s">
        <v>20</v>
      </c>
      <c r="AG19" s="23" t="s">
        <v>21</v>
      </c>
      <c r="AH19" s="24" t="s">
        <v>22</v>
      </c>
      <c r="AI19" s="6"/>
      <c r="AJ19" s="3" t="s">
        <v>16</v>
      </c>
      <c r="AK19" s="1" t="s">
        <v>17</v>
      </c>
      <c r="AL19" s="1" t="s">
        <v>18</v>
      </c>
      <c r="AM19" s="1" t="s">
        <v>19</v>
      </c>
      <c r="AN19" s="1" t="s">
        <v>20</v>
      </c>
      <c r="AO19" s="1" t="s">
        <v>21</v>
      </c>
      <c r="AP19" s="4" t="s">
        <v>22</v>
      </c>
      <c r="AQ19" s="6"/>
      <c r="AR19" s="3" t="s">
        <v>16</v>
      </c>
      <c r="AS19" s="1" t="s">
        <v>17</v>
      </c>
      <c r="AT19" s="1" t="s">
        <v>18</v>
      </c>
      <c r="AU19" s="1" t="s">
        <v>19</v>
      </c>
      <c r="AV19" s="1" t="s">
        <v>20</v>
      </c>
      <c r="AW19" s="1" t="s">
        <v>21</v>
      </c>
      <c r="AX19" s="4" t="s">
        <v>22</v>
      </c>
      <c r="AZ19" s="5" t="s">
        <v>16</v>
      </c>
      <c r="BA19" s="23" t="s">
        <v>17</v>
      </c>
      <c r="BB19" s="23" t="s">
        <v>18</v>
      </c>
      <c r="BC19" s="23" t="s">
        <v>19</v>
      </c>
      <c r="BD19" s="23" t="s">
        <v>20</v>
      </c>
      <c r="BE19" s="23" t="s">
        <v>21</v>
      </c>
      <c r="BF19" s="24" t="s">
        <v>22</v>
      </c>
      <c r="BG19" s="6"/>
      <c r="BH19" s="3" t="s">
        <v>16</v>
      </c>
      <c r="BI19" s="1" t="s">
        <v>17</v>
      </c>
      <c r="BJ19" s="1" t="s">
        <v>18</v>
      </c>
      <c r="BK19" s="1" t="s">
        <v>19</v>
      </c>
      <c r="BL19" s="1" t="s">
        <v>20</v>
      </c>
      <c r="BM19" s="1" t="s">
        <v>21</v>
      </c>
      <c r="BN19" s="4" t="s">
        <v>22</v>
      </c>
      <c r="BO19" s="6"/>
      <c r="BP19" s="3" t="s">
        <v>16</v>
      </c>
      <c r="BQ19" s="1" t="s">
        <v>17</v>
      </c>
      <c r="BR19" s="1" t="s">
        <v>18</v>
      </c>
      <c r="BS19" s="1" t="s">
        <v>19</v>
      </c>
      <c r="BT19" s="1" t="s">
        <v>20</v>
      </c>
      <c r="BU19" s="1" t="s">
        <v>21</v>
      </c>
      <c r="BV19" s="4" t="s">
        <v>22</v>
      </c>
      <c r="BX19" s="5" t="s">
        <v>16</v>
      </c>
      <c r="BY19" s="23" t="s">
        <v>17</v>
      </c>
      <c r="BZ19" s="23" t="s">
        <v>18</v>
      </c>
      <c r="CA19" s="23" t="s">
        <v>19</v>
      </c>
      <c r="CB19" s="23" t="s">
        <v>20</v>
      </c>
      <c r="CC19" s="23" t="s">
        <v>21</v>
      </c>
      <c r="CD19" s="24" t="s">
        <v>22</v>
      </c>
      <c r="CE19" s="6"/>
      <c r="CF19" s="3" t="s">
        <v>16</v>
      </c>
      <c r="CG19" s="1" t="s">
        <v>17</v>
      </c>
      <c r="CH19" s="1" t="s">
        <v>18</v>
      </c>
      <c r="CI19" s="1" t="s">
        <v>19</v>
      </c>
      <c r="CJ19" s="1" t="s">
        <v>20</v>
      </c>
      <c r="CK19" s="1" t="s">
        <v>21</v>
      </c>
      <c r="CL19" s="4" t="s">
        <v>22</v>
      </c>
      <c r="CM19" s="6"/>
      <c r="CN19" s="3" t="s">
        <v>16</v>
      </c>
      <c r="CO19" s="1" t="s">
        <v>17</v>
      </c>
      <c r="CP19" s="1" t="s">
        <v>18</v>
      </c>
      <c r="CQ19" s="1" t="s">
        <v>19</v>
      </c>
      <c r="CR19" s="1" t="s">
        <v>20</v>
      </c>
      <c r="CS19" s="1" t="s">
        <v>21</v>
      </c>
      <c r="CT19" s="4" t="s">
        <v>22</v>
      </c>
      <c r="CV19" s="5" t="s">
        <v>16</v>
      </c>
      <c r="CW19" s="23" t="s">
        <v>17</v>
      </c>
      <c r="CX19" s="23" t="s">
        <v>18</v>
      </c>
      <c r="CY19" s="23" t="s">
        <v>19</v>
      </c>
      <c r="CZ19" s="23" t="s">
        <v>20</v>
      </c>
      <c r="DA19" s="23" t="s">
        <v>21</v>
      </c>
      <c r="DB19" s="24" t="s">
        <v>22</v>
      </c>
      <c r="DC19" s="6"/>
      <c r="DD19" s="3" t="s">
        <v>16</v>
      </c>
      <c r="DE19" s="1" t="s">
        <v>17</v>
      </c>
      <c r="DF19" s="1" t="s">
        <v>18</v>
      </c>
      <c r="DG19" s="1" t="s">
        <v>19</v>
      </c>
      <c r="DH19" s="1" t="s">
        <v>20</v>
      </c>
      <c r="DI19" s="1" t="s">
        <v>21</v>
      </c>
      <c r="DJ19" s="4" t="s">
        <v>22</v>
      </c>
      <c r="DK19" s="6"/>
      <c r="DL19" s="3" t="s">
        <v>16</v>
      </c>
      <c r="DM19" s="1" t="s">
        <v>17</v>
      </c>
      <c r="DN19" s="1" t="s">
        <v>18</v>
      </c>
      <c r="DO19" s="1" t="s">
        <v>19</v>
      </c>
      <c r="DP19" s="1" t="s">
        <v>20</v>
      </c>
      <c r="DQ19" s="1" t="s">
        <v>21</v>
      </c>
      <c r="DR19" s="4" t="s">
        <v>22</v>
      </c>
    </row>
    <row r="20" spans="1:122" ht="12.75" customHeight="1" x14ac:dyDescent="0.2">
      <c r="A20" s="2">
        <f t="shared" ref="A20:G25" si="3">IF(MONTH($A$18)&lt;&gt;MONTH($A$18-(WEEKDAY($A$18,1)-($I$4-1))-IF((WEEKDAY($A$18,1)-($I$4-1))&lt;=0,7,0)+(ROW(A20)-ROW($A$20))*7+(COLUMN(A20)-COLUMN($A$20)+1)),"",$A$18-(WEEKDAY($A$18,1)-($I$4-1))-IF((WEEKDAY($A$18,1)-($I$4-1))&lt;=0,7,0)+(ROW(A20)-ROW($A$20))*7+(COLUMN(A20)-COLUMN($A$20)+1))</f>
        <v>139980</v>
      </c>
      <c r="B20" s="2">
        <f t="shared" si="3"/>
        <v>139981</v>
      </c>
      <c r="C20" s="2">
        <f t="shared" si="3"/>
        <v>139982</v>
      </c>
      <c r="D20" s="2">
        <f t="shared" si="3"/>
        <v>139983</v>
      </c>
      <c r="E20" s="2">
        <f t="shared" si="3"/>
        <v>139984</v>
      </c>
      <c r="F20" s="2">
        <f t="shared" si="3"/>
        <v>139985</v>
      </c>
      <c r="G20" s="2">
        <f t="shared" si="3"/>
        <v>139986</v>
      </c>
      <c r="H20" s="6"/>
      <c r="I20" s="2" t="str">
        <f t="shared" ref="I20:O25" si="4">IF(MONTH($I$18)&lt;&gt;MONTH($I$18-(WEEKDAY($I$18,1)-($I$4-1))-IF((WEEKDAY($I$18,1)-($I$4-1))&lt;=0,7,0)+(ROW(I20)-ROW($I$20))*7+(COLUMN(I20)-COLUMN($I$20)+1)),"",$I$18-(WEEKDAY($I$18,1)-($I$4-1))-IF((WEEKDAY($I$18,1)-($I$4-1))&lt;=0,7,0)+(ROW(I20)-ROW($I$20))*7+(COLUMN(I20)-COLUMN($I$20)+1))</f>
        <v/>
      </c>
      <c r="J20" s="2" t="str">
        <f t="shared" si="4"/>
        <v/>
      </c>
      <c r="K20" s="2">
        <f t="shared" si="4"/>
        <v>140010</v>
      </c>
      <c r="L20" s="2">
        <f t="shared" si="4"/>
        <v>140011</v>
      </c>
      <c r="M20" s="2">
        <f t="shared" si="4"/>
        <v>140012</v>
      </c>
      <c r="N20" s="2">
        <f t="shared" si="4"/>
        <v>140013</v>
      </c>
      <c r="O20" s="2">
        <f t="shared" si="4"/>
        <v>140014</v>
      </c>
      <c r="P20" s="6"/>
      <c r="Q20" s="2" t="str">
        <f t="shared" ref="Q20:W25" si="5">IF(MONTH($Q$18)&lt;&gt;MONTH($Q$18-(WEEKDAY($Q$18,1)-($I$4-1))-IF((WEEKDAY($Q$18,1)-($I$4-1))&lt;=0,7,0)+(ROW(Q20)-ROW($Q$20))*7+(COLUMN(Q20)-COLUMN($Q$20)+1)),"",$Q$18-(WEEKDAY($Q$18,1)-($I$4-1))-IF((WEEKDAY($Q$18,1)-($I$4-1))&lt;=0,7,0)+(ROW(Q20)-ROW($Q$20))*7+(COLUMN(Q20)-COLUMN($Q$20)+1))</f>
        <v/>
      </c>
      <c r="R20" s="2" t="str">
        <f t="shared" si="5"/>
        <v/>
      </c>
      <c r="S20" s="2" t="str">
        <f t="shared" si="5"/>
        <v/>
      </c>
      <c r="T20" s="2" t="str">
        <f t="shared" si="5"/>
        <v/>
      </c>
      <c r="U20" s="2" t="str">
        <f t="shared" si="5"/>
        <v/>
      </c>
      <c r="V20" s="2">
        <f t="shared" si="5"/>
        <v>140041</v>
      </c>
      <c r="W20" s="2">
        <f t="shared" si="5"/>
        <v>140042</v>
      </c>
      <c r="X20" s="6"/>
      <c r="Y20" s="28"/>
      <c r="Z20" s="26"/>
      <c r="AB20" s="2" t="s">
        <v>5</v>
      </c>
      <c r="AC20" s="2" t="s">
        <v>5</v>
      </c>
      <c r="AD20" s="2" t="s">
        <v>5</v>
      </c>
      <c r="AE20" s="2" t="s">
        <v>5</v>
      </c>
      <c r="AF20" s="2">
        <v>151212</v>
      </c>
      <c r="AG20" s="2">
        <v>151213</v>
      </c>
      <c r="AH20" s="2">
        <v>151214</v>
      </c>
      <c r="AI20" s="6"/>
      <c r="AJ20" s="2">
        <v>151243</v>
      </c>
      <c r="AK20" s="2">
        <v>151244</v>
      </c>
      <c r="AL20" s="2">
        <v>151245</v>
      </c>
      <c r="AM20" s="2">
        <v>151246</v>
      </c>
      <c r="AN20" s="2">
        <v>151247</v>
      </c>
      <c r="AO20" s="2">
        <v>151248</v>
      </c>
      <c r="AP20" s="2">
        <v>151249</v>
      </c>
      <c r="AQ20" s="6"/>
      <c r="AR20" s="2">
        <v>151271</v>
      </c>
      <c r="AS20" s="2">
        <v>151272</v>
      </c>
      <c r="AT20" s="2">
        <v>151273</v>
      </c>
      <c r="AU20" s="2">
        <v>151274</v>
      </c>
      <c r="AV20" s="2">
        <v>151275</v>
      </c>
      <c r="AW20" s="2">
        <v>151276</v>
      </c>
      <c r="AX20" s="2">
        <v>151277</v>
      </c>
      <c r="AZ20" s="2" t="s">
        <v>5</v>
      </c>
      <c r="BA20" s="2" t="s">
        <v>5</v>
      </c>
      <c r="BB20" s="2" t="s">
        <v>5</v>
      </c>
      <c r="BC20" s="2">
        <v>151302</v>
      </c>
      <c r="BD20" s="2">
        <v>151303</v>
      </c>
      <c r="BE20" s="2">
        <v>151304</v>
      </c>
      <c r="BF20" s="2">
        <v>151305</v>
      </c>
      <c r="BG20" s="6"/>
      <c r="BH20" s="2" t="s">
        <v>5</v>
      </c>
      <c r="BI20" s="2" t="s">
        <v>5</v>
      </c>
      <c r="BJ20" s="2" t="s">
        <v>5</v>
      </c>
      <c r="BK20" s="2" t="s">
        <v>5</v>
      </c>
      <c r="BL20" s="2" t="s">
        <v>5</v>
      </c>
      <c r="BM20" s="2">
        <v>151332</v>
      </c>
      <c r="BN20" s="2">
        <v>151333</v>
      </c>
      <c r="BO20" s="6"/>
      <c r="BP20" s="2" t="s">
        <v>5</v>
      </c>
      <c r="BQ20" s="2">
        <v>151363</v>
      </c>
      <c r="BR20" s="2">
        <v>151364</v>
      </c>
      <c r="BS20" s="2">
        <v>151365</v>
      </c>
      <c r="BT20" s="2">
        <v>151366</v>
      </c>
      <c r="BU20" s="2">
        <v>151367</v>
      </c>
      <c r="BV20" s="2">
        <v>151368</v>
      </c>
      <c r="BX20" s="2" t="s">
        <v>5</v>
      </c>
      <c r="BY20" s="2" t="s">
        <v>5</v>
      </c>
      <c r="BZ20" s="2" t="s">
        <v>5</v>
      </c>
      <c r="CA20" s="2">
        <v>151393</v>
      </c>
      <c r="CB20" s="2">
        <v>151394</v>
      </c>
      <c r="CC20" s="2">
        <v>151395</v>
      </c>
      <c r="CD20" s="2">
        <v>151396</v>
      </c>
      <c r="CE20" s="6"/>
      <c r="CF20" s="2" t="s">
        <v>5</v>
      </c>
      <c r="CG20" s="2" t="s">
        <v>5</v>
      </c>
      <c r="CH20" s="2" t="s">
        <v>5</v>
      </c>
      <c r="CI20" s="2" t="s">
        <v>5</v>
      </c>
      <c r="CJ20" s="2" t="s">
        <v>5</v>
      </c>
      <c r="CK20" s="2" t="s">
        <v>5</v>
      </c>
      <c r="CL20" s="2">
        <v>151424</v>
      </c>
      <c r="CM20" s="6"/>
      <c r="CN20" s="2" t="s">
        <v>5</v>
      </c>
      <c r="CO20" s="2" t="s">
        <v>5</v>
      </c>
      <c r="CP20" s="2">
        <v>151455</v>
      </c>
      <c r="CQ20" s="2">
        <v>151456</v>
      </c>
      <c r="CR20" s="2">
        <v>151457</v>
      </c>
      <c r="CS20" s="2">
        <v>151458</v>
      </c>
      <c r="CT20" s="2">
        <v>151459</v>
      </c>
      <c r="CV20" s="2" t="s">
        <v>5</v>
      </c>
      <c r="CW20" s="2" t="s">
        <v>5</v>
      </c>
      <c r="CX20" s="2" t="s">
        <v>5</v>
      </c>
      <c r="CY20" s="2" t="s">
        <v>5</v>
      </c>
      <c r="CZ20" s="2">
        <v>151485</v>
      </c>
      <c r="DA20" s="2">
        <v>151486</v>
      </c>
      <c r="DB20" s="2">
        <v>151487</v>
      </c>
      <c r="DC20" s="6"/>
      <c r="DD20" s="2">
        <v>151516</v>
      </c>
      <c r="DE20" s="2">
        <v>151517</v>
      </c>
      <c r="DF20" s="2">
        <v>151518</v>
      </c>
      <c r="DG20" s="2">
        <v>151519</v>
      </c>
      <c r="DH20" s="2">
        <v>151520</v>
      </c>
      <c r="DI20" s="2">
        <v>151521</v>
      </c>
      <c r="DJ20" s="2">
        <v>151522</v>
      </c>
      <c r="DK20" s="6"/>
      <c r="DL20" s="2" t="s">
        <v>5</v>
      </c>
      <c r="DM20" s="2" t="s">
        <v>5</v>
      </c>
      <c r="DN20" s="2">
        <v>151546</v>
      </c>
      <c r="DO20" s="2">
        <v>151547</v>
      </c>
      <c r="DP20" s="2">
        <v>151548</v>
      </c>
      <c r="DQ20" s="2">
        <v>151549</v>
      </c>
      <c r="DR20" s="2">
        <v>151550</v>
      </c>
    </row>
    <row r="21" spans="1:122" ht="12.75" customHeight="1" x14ac:dyDescent="0.2">
      <c r="A21" s="2">
        <f t="shared" si="3"/>
        <v>139987</v>
      </c>
      <c r="B21" s="2">
        <f t="shared" si="3"/>
        <v>139988</v>
      </c>
      <c r="C21" s="2">
        <f t="shared" si="3"/>
        <v>139989</v>
      </c>
      <c r="D21" s="2">
        <f t="shared" si="3"/>
        <v>139990</v>
      </c>
      <c r="E21" s="2">
        <f t="shared" si="3"/>
        <v>139991</v>
      </c>
      <c r="F21" s="2">
        <f t="shared" si="3"/>
        <v>139992</v>
      </c>
      <c r="G21" s="2">
        <f t="shared" si="3"/>
        <v>139993</v>
      </c>
      <c r="H21" s="6"/>
      <c r="I21" s="2">
        <f t="shared" si="4"/>
        <v>140015</v>
      </c>
      <c r="J21" s="2">
        <f t="shared" si="4"/>
        <v>140016</v>
      </c>
      <c r="K21" s="2">
        <f t="shared" si="4"/>
        <v>140017</v>
      </c>
      <c r="L21" s="2">
        <f t="shared" si="4"/>
        <v>140018</v>
      </c>
      <c r="M21" s="2">
        <f t="shared" si="4"/>
        <v>140019</v>
      </c>
      <c r="N21" s="2">
        <f t="shared" si="4"/>
        <v>140020</v>
      </c>
      <c r="O21" s="2">
        <f t="shared" si="4"/>
        <v>140021</v>
      </c>
      <c r="P21" s="6"/>
      <c r="Q21" s="2">
        <f t="shared" si="5"/>
        <v>140043</v>
      </c>
      <c r="R21" s="2">
        <f t="shared" si="5"/>
        <v>140044</v>
      </c>
      <c r="S21" s="2">
        <f t="shared" si="5"/>
        <v>140045</v>
      </c>
      <c r="T21" s="2">
        <f t="shared" si="5"/>
        <v>140046</v>
      </c>
      <c r="U21" s="2">
        <f t="shared" si="5"/>
        <v>140047</v>
      </c>
      <c r="V21" s="2">
        <f t="shared" si="5"/>
        <v>140048</v>
      </c>
      <c r="W21" s="2">
        <f t="shared" si="5"/>
        <v>140049</v>
      </c>
      <c r="X21" s="6"/>
      <c r="Y21" s="28"/>
      <c r="Z21" s="26"/>
      <c r="AB21" s="2">
        <v>151215</v>
      </c>
      <c r="AC21" s="2">
        <v>151216</v>
      </c>
      <c r="AD21" s="2">
        <v>151217</v>
      </c>
      <c r="AE21" s="2">
        <v>151218</v>
      </c>
      <c r="AF21" s="2">
        <v>151219</v>
      </c>
      <c r="AG21" s="2">
        <v>151220</v>
      </c>
      <c r="AH21" s="2">
        <v>151221</v>
      </c>
      <c r="AI21" s="6"/>
      <c r="AJ21" s="2">
        <v>151250</v>
      </c>
      <c r="AK21" s="2">
        <v>151251</v>
      </c>
      <c r="AL21" s="2">
        <v>151252</v>
      </c>
      <c r="AM21" s="2">
        <v>151253</v>
      </c>
      <c r="AN21" s="2">
        <v>151254</v>
      </c>
      <c r="AO21" s="2">
        <v>151255</v>
      </c>
      <c r="AP21" s="2">
        <v>151256</v>
      </c>
      <c r="AQ21" s="6"/>
      <c r="AR21" s="2">
        <v>151278</v>
      </c>
      <c r="AS21" s="2">
        <v>151279</v>
      </c>
      <c r="AT21" s="2">
        <v>151280</v>
      </c>
      <c r="AU21" s="2">
        <v>151281</v>
      </c>
      <c r="AV21" s="2">
        <v>151282</v>
      </c>
      <c r="AW21" s="2">
        <v>151283</v>
      </c>
      <c r="AX21" s="2">
        <v>151284</v>
      </c>
      <c r="AZ21" s="2">
        <v>151306</v>
      </c>
      <c r="BA21" s="2">
        <v>151307</v>
      </c>
      <c r="BB21" s="2">
        <v>151308</v>
      </c>
      <c r="BC21" s="2">
        <v>151309</v>
      </c>
      <c r="BD21" s="2">
        <v>151310</v>
      </c>
      <c r="BE21" s="2">
        <v>151311</v>
      </c>
      <c r="BF21" s="2">
        <v>151312</v>
      </c>
      <c r="BG21" s="6"/>
      <c r="BH21" s="2">
        <v>151334</v>
      </c>
      <c r="BI21" s="2">
        <v>151335</v>
      </c>
      <c r="BJ21" s="2">
        <v>151336</v>
      </c>
      <c r="BK21" s="2">
        <v>151337</v>
      </c>
      <c r="BL21" s="2">
        <v>151338</v>
      </c>
      <c r="BM21" s="2">
        <v>151339</v>
      </c>
      <c r="BN21" s="2">
        <v>151340</v>
      </c>
      <c r="BO21" s="6"/>
      <c r="BP21" s="2">
        <v>151369</v>
      </c>
      <c r="BQ21" s="2">
        <v>151370</v>
      </c>
      <c r="BR21" s="2">
        <v>151371</v>
      </c>
      <c r="BS21" s="2">
        <v>151372</v>
      </c>
      <c r="BT21" s="2">
        <v>151373</v>
      </c>
      <c r="BU21" s="2">
        <v>151374</v>
      </c>
      <c r="BV21" s="2">
        <v>151375</v>
      </c>
      <c r="BX21" s="2">
        <v>151397</v>
      </c>
      <c r="BY21" s="2">
        <v>151398</v>
      </c>
      <c r="BZ21" s="2">
        <v>151399</v>
      </c>
      <c r="CA21" s="2">
        <v>151400</v>
      </c>
      <c r="CB21" s="2">
        <v>151401</v>
      </c>
      <c r="CC21" s="2">
        <v>151402</v>
      </c>
      <c r="CD21" s="2">
        <v>151403</v>
      </c>
      <c r="CE21" s="6"/>
      <c r="CF21" s="2">
        <v>151425</v>
      </c>
      <c r="CG21" s="2">
        <v>151426</v>
      </c>
      <c r="CH21" s="2">
        <v>151427</v>
      </c>
      <c r="CI21" s="2">
        <v>151428</v>
      </c>
      <c r="CJ21" s="2">
        <v>151429</v>
      </c>
      <c r="CK21" s="2">
        <v>151430</v>
      </c>
      <c r="CL21" s="2">
        <v>151431</v>
      </c>
      <c r="CM21" s="6"/>
      <c r="CN21" s="2">
        <v>151460</v>
      </c>
      <c r="CO21" s="2">
        <v>151461</v>
      </c>
      <c r="CP21" s="2">
        <v>151462</v>
      </c>
      <c r="CQ21" s="2">
        <v>151463</v>
      </c>
      <c r="CR21" s="2">
        <v>151464</v>
      </c>
      <c r="CS21" s="2">
        <v>151465</v>
      </c>
      <c r="CT21" s="2">
        <v>151466</v>
      </c>
      <c r="CV21" s="2">
        <v>151488</v>
      </c>
      <c r="CW21" s="2">
        <v>151489</v>
      </c>
      <c r="CX21" s="2">
        <v>151490</v>
      </c>
      <c r="CY21" s="2">
        <v>151491</v>
      </c>
      <c r="CZ21" s="2">
        <v>151492</v>
      </c>
      <c r="DA21" s="2">
        <v>151493</v>
      </c>
      <c r="DB21" s="2">
        <v>151494</v>
      </c>
      <c r="DC21" s="6"/>
      <c r="DD21" s="2">
        <v>151523</v>
      </c>
      <c r="DE21" s="2">
        <v>151524</v>
      </c>
      <c r="DF21" s="2">
        <v>151525</v>
      </c>
      <c r="DG21" s="2">
        <v>151526</v>
      </c>
      <c r="DH21" s="2">
        <v>151527</v>
      </c>
      <c r="DI21" s="2">
        <v>151528</v>
      </c>
      <c r="DJ21" s="2">
        <v>151529</v>
      </c>
      <c r="DK21" s="6"/>
      <c r="DL21" s="2">
        <v>151551</v>
      </c>
      <c r="DM21" s="2">
        <v>151552</v>
      </c>
      <c r="DN21" s="2">
        <v>151553</v>
      </c>
      <c r="DO21" s="2">
        <v>151554</v>
      </c>
      <c r="DP21" s="2">
        <v>151555</v>
      </c>
      <c r="DQ21" s="2">
        <v>151556</v>
      </c>
      <c r="DR21" s="2">
        <v>151557</v>
      </c>
    </row>
    <row r="22" spans="1:122" ht="12.75" customHeight="1" x14ac:dyDescent="0.2">
      <c r="A22" s="2">
        <f t="shared" si="3"/>
        <v>139994</v>
      </c>
      <c r="B22" s="2">
        <f t="shared" si="3"/>
        <v>139995</v>
      </c>
      <c r="C22" s="2">
        <f t="shared" si="3"/>
        <v>139996</v>
      </c>
      <c r="D22" s="2">
        <f t="shared" si="3"/>
        <v>139997</v>
      </c>
      <c r="E22" s="2">
        <f t="shared" si="3"/>
        <v>139998</v>
      </c>
      <c r="F22" s="2">
        <f t="shared" si="3"/>
        <v>139999</v>
      </c>
      <c r="G22" s="2">
        <f t="shared" si="3"/>
        <v>140000</v>
      </c>
      <c r="H22" s="6"/>
      <c r="I22" s="2">
        <f t="shared" si="4"/>
        <v>140022</v>
      </c>
      <c r="J22" s="2">
        <f t="shared" si="4"/>
        <v>140023</v>
      </c>
      <c r="K22" s="2">
        <f t="shared" si="4"/>
        <v>140024</v>
      </c>
      <c r="L22" s="2">
        <f t="shared" si="4"/>
        <v>140025</v>
      </c>
      <c r="M22" s="2">
        <f t="shared" si="4"/>
        <v>140026</v>
      </c>
      <c r="N22" s="2">
        <f t="shared" si="4"/>
        <v>140027</v>
      </c>
      <c r="O22" s="2">
        <f t="shared" si="4"/>
        <v>140028</v>
      </c>
      <c r="P22" s="6"/>
      <c r="Q22" s="2">
        <f t="shared" si="5"/>
        <v>140050</v>
      </c>
      <c r="R22" s="2">
        <f t="shared" si="5"/>
        <v>140051</v>
      </c>
      <c r="S22" s="2">
        <f t="shared" si="5"/>
        <v>140052</v>
      </c>
      <c r="T22" s="2">
        <f t="shared" si="5"/>
        <v>140053</v>
      </c>
      <c r="U22" s="2">
        <f t="shared" si="5"/>
        <v>140054</v>
      </c>
      <c r="V22" s="2">
        <f t="shared" si="5"/>
        <v>140055</v>
      </c>
      <c r="W22" s="2">
        <f t="shared" si="5"/>
        <v>140056</v>
      </c>
      <c r="X22" s="6"/>
      <c r="Y22" s="28"/>
      <c r="Z22" s="27"/>
      <c r="AB22" s="2">
        <v>151222</v>
      </c>
      <c r="AC22" s="2">
        <v>151223</v>
      </c>
      <c r="AD22" s="2">
        <v>151224</v>
      </c>
      <c r="AE22" s="2">
        <v>151225</v>
      </c>
      <c r="AF22" s="2">
        <v>151226</v>
      </c>
      <c r="AG22" s="2">
        <v>151227</v>
      </c>
      <c r="AH22" s="2">
        <v>151228</v>
      </c>
      <c r="AI22" s="6"/>
      <c r="AJ22" s="2">
        <v>151257</v>
      </c>
      <c r="AK22" s="2">
        <v>151258</v>
      </c>
      <c r="AL22" s="2">
        <v>151259</v>
      </c>
      <c r="AM22" s="2">
        <v>151260</v>
      </c>
      <c r="AN22" s="2">
        <v>151261</v>
      </c>
      <c r="AO22" s="2">
        <v>151262</v>
      </c>
      <c r="AP22" s="2">
        <v>151263</v>
      </c>
      <c r="AQ22" s="6"/>
      <c r="AR22" s="2">
        <v>151285</v>
      </c>
      <c r="AS22" s="2">
        <v>151286</v>
      </c>
      <c r="AT22" s="2">
        <v>151287</v>
      </c>
      <c r="AU22" s="2">
        <v>151288</v>
      </c>
      <c r="AV22" s="2">
        <v>151289</v>
      </c>
      <c r="AW22" s="2">
        <v>151290</v>
      </c>
      <c r="AX22" s="2">
        <v>151291</v>
      </c>
      <c r="AZ22" s="2">
        <v>151313</v>
      </c>
      <c r="BA22" s="2">
        <v>151314</v>
      </c>
      <c r="BB22" s="2">
        <v>151315</v>
      </c>
      <c r="BC22" s="2">
        <v>151316</v>
      </c>
      <c r="BD22" s="2">
        <v>151317</v>
      </c>
      <c r="BE22" s="2">
        <v>151318</v>
      </c>
      <c r="BF22" s="2">
        <v>151319</v>
      </c>
      <c r="BG22" s="6"/>
      <c r="BH22" s="2">
        <v>151341</v>
      </c>
      <c r="BI22" s="2">
        <v>151342</v>
      </c>
      <c r="BJ22" s="2">
        <v>151343</v>
      </c>
      <c r="BK22" s="2">
        <v>151344</v>
      </c>
      <c r="BL22" s="2">
        <v>151345</v>
      </c>
      <c r="BM22" s="2">
        <v>151346</v>
      </c>
      <c r="BN22" s="2">
        <v>151347</v>
      </c>
      <c r="BO22" s="6"/>
      <c r="BP22" s="2">
        <v>151376</v>
      </c>
      <c r="BQ22" s="2">
        <v>151377</v>
      </c>
      <c r="BR22" s="2">
        <v>151378</v>
      </c>
      <c r="BS22" s="2">
        <v>151379</v>
      </c>
      <c r="BT22" s="2">
        <v>151380</v>
      </c>
      <c r="BU22" s="2">
        <v>151381</v>
      </c>
      <c r="BV22" s="2">
        <v>151382</v>
      </c>
      <c r="BX22" s="2">
        <v>151404</v>
      </c>
      <c r="BY22" s="2">
        <v>151405</v>
      </c>
      <c r="BZ22" s="2">
        <v>151406</v>
      </c>
      <c r="CA22" s="2">
        <v>151407</v>
      </c>
      <c r="CB22" s="2">
        <v>151408</v>
      </c>
      <c r="CC22" s="2">
        <v>151409</v>
      </c>
      <c r="CD22" s="2">
        <v>151410</v>
      </c>
      <c r="CE22" s="6"/>
      <c r="CF22" s="2">
        <v>151432</v>
      </c>
      <c r="CG22" s="2">
        <v>151433</v>
      </c>
      <c r="CH22" s="2">
        <v>151434</v>
      </c>
      <c r="CI22" s="2">
        <v>151435</v>
      </c>
      <c r="CJ22" s="2">
        <v>151436</v>
      </c>
      <c r="CK22" s="2">
        <v>151437</v>
      </c>
      <c r="CL22" s="2">
        <v>151438</v>
      </c>
      <c r="CM22" s="6"/>
      <c r="CN22" s="2">
        <v>151467</v>
      </c>
      <c r="CO22" s="2">
        <v>151468</v>
      </c>
      <c r="CP22" s="2">
        <v>151469</v>
      </c>
      <c r="CQ22" s="2">
        <v>151470</v>
      </c>
      <c r="CR22" s="2">
        <v>151471</v>
      </c>
      <c r="CS22" s="2">
        <v>151472</v>
      </c>
      <c r="CT22" s="2">
        <v>151473</v>
      </c>
      <c r="CV22" s="2">
        <v>151495</v>
      </c>
      <c r="CW22" s="2">
        <v>151496</v>
      </c>
      <c r="CX22" s="2">
        <v>151497</v>
      </c>
      <c r="CY22" s="2">
        <v>151498</v>
      </c>
      <c r="CZ22" s="2">
        <v>151499</v>
      </c>
      <c r="DA22" s="2">
        <v>151500</v>
      </c>
      <c r="DB22" s="2">
        <v>151501</v>
      </c>
      <c r="DC22" s="6"/>
      <c r="DD22" s="2">
        <v>151530</v>
      </c>
      <c r="DE22" s="2">
        <v>151531</v>
      </c>
      <c r="DF22" s="2">
        <v>151532</v>
      </c>
      <c r="DG22" s="2">
        <v>151533</v>
      </c>
      <c r="DH22" s="2">
        <v>151534</v>
      </c>
      <c r="DI22" s="2">
        <v>151535</v>
      </c>
      <c r="DJ22" s="2">
        <v>151536</v>
      </c>
      <c r="DK22" s="6"/>
      <c r="DL22" s="2">
        <v>151558</v>
      </c>
      <c r="DM22" s="2">
        <v>151559</v>
      </c>
      <c r="DN22" s="2">
        <v>151560</v>
      </c>
      <c r="DO22" s="2">
        <v>151561</v>
      </c>
      <c r="DP22" s="2">
        <v>151562</v>
      </c>
      <c r="DQ22" s="2">
        <v>151563</v>
      </c>
      <c r="DR22" s="2">
        <v>151564</v>
      </c>
    </row>
    <row r="23" spans="1:122" ht="12.75" customHeight="1" x14ac:dyDescent="0.2">
      <c r="A23" s="2">
        <f t="shared" si="3"/>
        <v>140001</v>
      </c>
      <c r="B23" s="2">
        <f t="shared" si="3"/>
        <v>140002</v>
      </c>
      <c r="C23" s="2">
        <f t="shared" si="3"/>
        <v>140003</v>
      </c>
      <c r="D23" s="2">
        <f t="shared" si="3"/>
        <v>140004</v>
      </c>
      <c r="E23" s="2">
        <f t="shared" si="3"/>
        <v>140005</v>
      </c>
      <c r="F23" s="2">
        <f t="shared" si="3"/>
        <v>140006</v>
      </c>
      <c r="G23" s="2">
        <f t="shared" si="3"/>
        <v>140007</v>
      </c>
      <c r="H23" s="6"/>
      <c r="I23" s="2">
        <f t="shared" si="4"/>
        <v>140029</v>
      </c>
      <c r="J23" s="2">
        <f t="shared" si="4"/>
        <v>140030</v>
      </c>
      <c r="K23" s="2">
        <f t="shared" si="4"/>
        <v>140031</v>
      </c>
      <c r="L23" s="2">
        <f t="shared" si="4"/>
        <v>140032</v>
      </c>
      <c r="M23" s="2">
        <f t="shared" si="4"/>
        <v>140033</v>
      </c>
      <c r="N23" s="2">
        <f t="shared" si="4"/>
        <v>140034</v>
      </c>
      <c r="O23" s="2">
        <f t="shared" si="4"/>
        <v>140035</v>
      </c>
      <c r="P23" s="6"/>
      <c r="Q23" s="2">
        <f t="shared" si="5"/>
        <v>140057</v>
      </c>
      <c r="R23" s="2">
        <f t="shared" si="5"/>
        <v>140058</v>
      </c>
      <c r="S23" s="2">
        <f t="shared" si="5"/>
        <v>140059</v>
      </c>
      <c r="T23" s="2">
        <f t="shared" si="5"/>
        <v>140060</v>
      </c>
      <c r="U23" s="2">
        <f t="shared" si="5"/>
        <v>140061</v>
      </c>
      <c r="V23" s="2">
        <f t="shared" si="5"/>
        <v>140062</v>
      </c>
      <c r="W23" s="2">
        <f t="shared" si="5"/>
        <v>140063</v>
      </c>
      <c r="X23" s="6"/>
      <c r="Y23" s="28"/>
      <c r="Z23" s="27"/>
      <c r="AB23" s="2">
        <v>151229</v>
      </c>
      <c r="AC23" s="2">
        <v>151230</v>
      </c>
      <c r="AD23" s="2">
        <v>151231</v>
      </c>
      <c r="AE23" s="2">
        <v>151232</v>
      </c>
      <c r="AF23" s="2">
        <v>151233</v>
      </c>
      <c r="AG23" s="2">
        <v>151234</v>
      </c>
      <c r="AH23" s="2">
        <v>151235</v>
      </c>
      <c r="AI23" s="6"/>
      <c r="AJ23" s="2">
        <v>151264</v>
      </c>
      <c r="AK23" s="2">
        <v>151265</v>
      </c>
      <c r="AL23" s="2">
        <v>151266</v>
      </c>
      <c r="AM23" s="2">
        <v>151267</v>
      </c>
      <c r="AN23" s="2">
        <v>151268</v>
      </c>
      <c r="AO23" s="2">
        <v>151269</v>
      </c>
      <c r="AP23" s="2">
        <v>151270</v>
      </c>
      <c r="AQ23" s="6"/>
      <c r="AR23" s="2">
        <v>151292</v>
      </c>
      <c r="AS23" s="2">
        <v>151293</v>
      </c>
      <c r="AT23" s="2">
        <v>151294</v>
      </c>
      <c r="AU23" s="2">
        <v>151295</v>
      </c>
      <c r="AV23" s="2">
        <v>151296</v>
      </c>
      <c r="AW23" s="2">
        <v>151297</v>
      </c>
      <c r="AX23" s="2">
        <v>151298</v>
      </c>
      <c r="AZ23" s="2">
        <v>151320</v>
      </c>
      <c r="BA23" s="2">
        <v>151321</v>
      </c>
      <c r="BB23" s="2">
        <v>151322</v>
      </c>
      <c r="BC23" s="2">
        <v>151323</v>
      </c>
      <c r="BD23" s="2">
        <v>151324</v>
      </c>
      <c r="BE23" s="2">
        <v>151325</v>
      </c>
      <c r="BF23" s="2">
        <v>151326</v>
      </c>
      <c r="BG23" s="6"/>
      <c r="BH23" s="2">
        <v>151348</v>
      </c>
      <c r="BI23" s="2">
        <v>151349</v>
      </c>
      <c r="BJ23" s="2">
        <v>151350</v>
      </c>
      <c r="BK23" s="2">
        <v>151351</v>
      </c>
      <c r="BL23" s="2">
        <v>151352</v>
      </c>
      <c r="BM23" s="2">
        <v>151353</v>
      </c>
      <c r="BN23" s="2">
        <v>151354</v>
      </c>
      <c r="BO23" s="6"/>
      <c r="BP23" s="2">
        <v>151383</v>
      </c>
      <c r="BQ23" s="2">
        <v>151384</v>
      </c>
      <c r="BR23" s="2">
        <v>151385</v>
      </c>
      <c r="BS23" s="2">
        <v>151386</v>
      </c>
      <c r="BT23" s="2">
        <v>151387</v>
      </c>
      <c r="BU23" s="2">
        <v>151388</v>
      </c>
      <c r="BV23" s="2">
        <v>151389</v>
      </c>
      <c r="BX23" s="2">
        <v>151411</v>
      </c>
      <c r="BY23" s="2">
        <v>151412</v>
      </c>
      <c r="BZ23" s="2">
        <v>151413</v>
      </c>
      <c r="CA23" s="2">
        <v>151414</v>
      </c>
      <c r="CB23" s="2">
        <v>151415</v>
      </c>
      <c r="CC23" s="2">
        <v>151416</v>
      </c>
      <c r="CD23" s="2">
        <v>151417</v>
      </c>
      <c r="CE23" s="6"/>
      <c r="CF23" s="2">
        <v>151439</v>
      </c>
      <c r="CG23" s="2">
        <v>151440</v>
      </c>
      <c r="CH23" s="2">
        <v>151441</v>
      </c>
      <c r="CI23" s="2">
        <v>151442</v>
      </c>
      <c r="CJ23" s="2">
        <v>151443</v>
      </c>
      <c r="CK23" s="2">
        <v>151444</v>
      </c>
      <c r="CL23" s="2">
        <v>151445</v>
      </c>
      <c r="CM23" s="6"/>
      <c r="CN23" s="2">
        <v>151474</v>
      </c>
      <c r="CO23" s="2">
        <v>151475</v>
      </c>
      <c r="CP23" s="2">
        <v>151476</v>
      </c>
      <c r="CQ23" s="2">
        <v>151477</v>
      </c>
      <c r="CR23" s="2">
        <v>151478</v>
      </c>
      <c r="CS23" s="2">
        <v>151479</v>
      </c>
      <c r="CT23" s="2">
        <v>151480</v>
      </c>
      <c r="CV23" s="2">
        <v>151502</v>
      </c>
      <c r="CW23" s="2">
        <v>151503</v>
      </c>
      <c r="CX23" s="2">
        <v>151504</v>
      </c>
      <c r="CY23" s="2">
        <v>151505</v>
      </c>
      <c r="CZ23" s="2">
        <v>151506</v>
      </c>
      <c r="DA23" s="2">
        <v>151507</v>
      </c>
      <c r="DB23" s="2">
        <v>151508</v>
      </c>
      <c r="DC23" s="6"/>
      <c r="DD23" s="2">
        <v>151537</v>
      </c>
      <c r="DE23" s="2">
        <v>151538</v>
      </c>
      <c r="DF23" s="2">
        <v>151539</v>
      </c>
      <c r="DG23" s="2">
        <v>151540</v>
      </c>
      <c r="DH23" s="2">
        <v>151541</v>
      </c>
      <c r="DI23" s="2">
        <v>151542</v>
      </c>
      <c r="DJ23" s="2">
        <v>151543</v>
      </c>
      <c r="DK23" s="6"/>
      <c r="DL23" s="2">
        <v>151565</v>
      </c>
      <c r="DM23" s="2">
        <v>151566</v>
      </c>
      <c r="DN23" s="2">
        <v>151567</v>
      </c>
      <c r="DO23" s="2">
        <v>151568</v>
      </c>
      <c r="DP23" s="2">
        <v>151569</v>
      </c>
      <c r="DQ23" s="2">
        <v>151570</v>
      </c>
      <c r="DR23" s="2">
        <v>151571</v>
      </c>
    </row>
    <row r="24" spans="1:122" x14ac:dyDescent="0.2">
      <c r="A24" s="2">
        <f t="shared" si="3"/>
        <v>140008</v>
      </c>
      <c r="B24" s="2">
        <f t="shared" si="3"/>
        <v>140009</v>
      </c>
      <c r="C24" s="2" t="str">
        <f t="shared" si="3"/>
        <v/>
      </c>
      <c r="D24" s="2" t="str">
        <f t="shared" si="3"/>
        <v/>
      </c>
      <c r="E24" s="2" t="str">
        <f t="shared" si="3"/>
        <v/>
      </c>
      <c r="F24" s="2" t="str">
        <f t="shared" si="3"/>
        <v/>
      </c>
      <c r="G24" s="2" t="str">
        <f t="shared" si="3"/>
        <v/>
      </c>
      <c r="H24" s="6"/>
      <c r="I24" s="2">
        <f t="shared" si="4"/>
        <v>140036</v>
      </c>
      <c r="J24" s="2">
        <f t="shared" si="4"/>
        <v>140037</v>
      </c>
      <c r="K24" s="2">
        <f t="shared" si="4"/>
        <v>140038</v>
      </c>
      <c r="L24" s="2">
        <f t="shared" si="4"/>
        <v>140039</v>
      </c>
      <c r="M24" s="2">
        <f t="shared" si="4"/>
        <v>140040</v>
      </c>
      <c r="N24" s="2" t="str">
        <f t="shared" si="4"/>
        <v/>
      </c>
      <c r="O24" s="2" t="str">
        <f t="shared" si="4"/>
        <v/>
      </c>
      <c r="P24" s="6"/>
      <c r="Q24" s="2">
        <f t="shared" si="5"/>
        <v>140064</v>
      </c>
      <c r="R24" s="2">
        <f t="shared" si="5"/>
        <v>140065</v>
      </c>
      <c r="S24" s="2">
        <f t="shared" si="5"/>
        <v>140066</v>
      </c>
      <c r="T24" s="2">
        <f t="shared" si="5"/>
        <v>140067</v>
      </c>
      <c r="U24" s="2">
        <f t="shared" si="5"/>
        <v>140068</v>
      </c>
      <c r="V24" s="2">
        <f t="shared" si="5"/>
        <v>140069</v>
      </c>
      <c r="W24" s="2">
        <f t="shared" si="5"/>
        <v>140070</v>
      </c>
      <c r="X24" s="6"/>
      <c r="Y24" s="28"/>
      <c r="Z24" s="27"/>
      <c r="AB24" s="2">
        <v>151236</v>
      </c>
      <c r="AC24" s="2">
        <v>151237</v>
      </c>
      <c r="AD24" s="2">
        <v>151238</v>
      </c>
      <c r="AE24" s="2">
        <v>151239</v>
      </c>
      <c r="AF24" s="2">
        <v>151240</v>
      </c>
      <c r="AG24" s="2">
        <v>151241</v>
      </c>
      <c r="AH24" s="2">
        <v>151242</v>
      </c>
      <c r="AI24" s="6"/>
      <c r="AJ24" s="2" t="s">
        <v>5</v>
      </c>
      <c r="AK24" s="2" t="s">
        <v>5</v>
      </c>
      <c r="AL24" s="2" t="s">
        <v>5</v>
      </c>
      <c r="AM24" s="2" t="s">
        <v>5</v>
      </c>
      <c r="AN24" s="2" t="s">
        <v>5</v>
      </c>
      <c r="AO24" s="2" t="s">
        <v>5</v>
      </c>
      <c r="AP24" s="2" t="s">
        <v>5</v>
      </c>
      <c r="AQ24" s="6"/>
      <c r="AR24" s="2">
        <v>151299</v>
      </c>
      <c r="AS24" s="2">
        <v>151300</v>
      </c>
      <c r="AT24" s="2">
        <v>151301</v>
      </c>
      <c r="AU24" s="2" t="s">
        <v>5</v>
      </c>
      <c r="AV24" s="2" t="s">
        <v>5</v>
      </c>
      <c r="AW24" s="2" t="s">
        <v>5</v>
      </c>
      <c r="AX24" s="2" t="s">
        <v>5</v>
      </c>
      <c r="AZ24" s="2">
        <v>151327</v>
      </c>
      <c r="BA24" s="2">
        <v>151328</v>
      </c>
      <c r="BB24" s="2">
        <v>151329</v>
      </c>
      <c r="BC24" s="2">
        <v>151330</v>
      </c>
      <c r="BD24" s="2">
        <v>151331</v>
      </c>
      <c r="BE24" s="2" t="s">
        <v>5</v>
      </c>
      <c r="BF24" s="2" t="s">
        <v>5</v>
      </c>
      <c r="BG24" s="6"/>
      <c r="BH24" s="2">
        <v>151355</v>
      </c>
      <c r="BI24" s="2">
        <v>151356</v>
      </c>
      <c r="BJ24" s="2">
        <v>151357</v>
      </c>
      <c r="BK24" s="2">
        <v>151358</v>
      </c>
      <c r="BL24" s="2">
        <v>151359</v>
      </c>
      <c r="BM24" s="2">
        <v>151360</v>
      </c>
      <c r="BN24" s="2">
        <v>151361</v>
      </c>
      <c r="BO24" s="6"/>
      <c r="BP24" s="2">
        <v>151390</v>
      </c>
      <c r="BQ24" s="2">
        <v>151391</v>
      </c>
      <c r="BR24" s="2">
        <v>151392</v>
      </c>
      <c r="BS24" s="2" t="s">
        <v>5</v>
      </c>
      <c r="BT24" s="2" t="s">
        <v>5</v>
      </c>
      <c r="BU24" s="2" t="s">
        <v>5</v>
      </c>
      <c r="BV24" s="2" t="s">
        <v>5</v>
      </c>
      <c r="BX24" s="2">
        <v>151418</v>
      </c>
      <c r="BY24" s="2">
        <v>151419</v>
      </c>
      <c r="BZ24" s="2">
        <v>151420</v>
      </c>
      <c r="CA24" s="2">
        <v>151421</v>
      </c>
      <c r="CB24" s="2">
        <v>151422</v>
      </c>
      <c r="CC24" s="2">
        <v>151423</v>
      </c>
      <c r="CD24" s="2" t="s">
        <v>5</v>
      </c>
      <c r="CE24" s="6"/>
      <c r="CF24" s="2">
        <v>151446</v>
      </c>
      <c r="CG24" s="2">
        <v>151447</v>
      </c>
      <c r="CH24" s="2">
        <v>151448</v>
      </c>
      <c r="CI24" s="2">
        <v>151449</v>
      </c>
      <c r="CJ24" s="2">
        <v>151450</v>
      </c>
      <c r="CK24" s="2">
        <v>151451</v>
      </c>
      <c r="CL24" s="2">
        <v>151452</v>
      </c>
      <c r="CM24" s="6"/>
      <c r="CN24" s="2">
        <v>151481</v>
      </c>
      <c r="CO24" s="2">
        <v>151482</v>
      </c>
      <c r="CP24" s="2">
        <v>151483</v>
      </c>
      <c r="CQ24" s="2">
        <v>151484</v>
      </c>
      <c r="CR24" s="2" t="s">
        <v>5</v>
      </c>
      <c r="CS24" s="2" t="s">
        <v>5</v>
      </c>
      <c r="CT24" s="2" t="s">
        <v>5</v>
      </c>
      <c r="CV24" s="2">
        <v>151509</v>
      </c>
      <c r="CW24" s="2">
        <v>151510</v>
      </c>
      <c r="CX24" s="2">
        <v>151511</v>
      </c>
      <c r="CY24" s="2">
        <v>151512</v>
      </c>
      <c r="CZ24" s="2">
        <v>151513</v>
      </c>
      <c r="DA24" s="2">
        <v>151514</v>
      </c>
      <c r="DB24" s="2">
        <v>151515</v>
      </c>
      <c r="DC24" s="6"/>
      <c r="DD24" s="2">
        <v>151544</v>
      </c>
      <c r="DE24" s="2">
        <v>151545</v>
      </c>
      <c r="DF24" s="2" t="s">
        <v>5</v>
      </c>
      <c r="DG24" s="2" t="s">
        <v>5</v>
      </c>
      <c r="DH24" s="2" t="s">
        <v>5</v>
      </c>
      <c r="DI24" s="2" t="s">
        <v>5</v>
      </c>
      <c r="DJ24" s="2" t="s">
        <v>5</v>
      </c>
      <c r="DK24" s="6"/>
      <c r="DL24" s="2">
        <v>151572</v>
      </c>
      <c r="DM24" s="2">
        <v>151573</v>
      </c>
      <c r="DN24" s="2">
        <v>151574</v>
      </c>
      <c r="DO24" s="2">
        <v>151575</v>
      </c>
      <c r="DP24" s="2">
        <v>151576</v>
      </c>
      <c r="DQ24" s="2" t="s">
        <v>5</v>
      </c>
      <c r="DR24" s="2" t="s">
        <v>5</v>
      </c>
    </row>
    <row r="25" spans="1:122" ht="12.75" customHeight="1" x14ac:dyDescent="0.2">
      <c r="A25" s="2" t="str">
        <f t="shared" si="3"/>
        <v/>
      </c>
      <c r="B25" s="2" t="str">
        <f t="shared" si="3"/>
        <v/>
      </c>
      <c r="C25" s="2" t="str">
        <f t="shared" si="3"/>
        <v/>
      </c>
      <c r="D25" s="2" t="str">
        <f t="shared" si="3"/>
        <v/>
      </c>
      <c r="E25" s="2" t="str">
        <f t="shared" si="3"/>
        <v/>
      </c>
      <c r="F25" s="2" t="str">
        <f t="shared" si="3"/>
        <v/>
      </c>
      <c r="G25" s="2" t="str">
        <f t="shared" si="3"/>
        <v/>
      </c>
      <c r="H25" s="8"/>
      <c r="I25" s="2" t="str">
        <f t="shared" si="4"/>
        <v/>
      </c>
      <c r="J25" s="2" t="str">
        <f t="shared" si="4"/>
        <v/>
      </c>
      <c r="K25" s="2" t="str">
        <f t="shared" si="4"/>
        <v/>
      </c>
      <c r="L25" s="2" t="str">
        <f t="shared" si="4"/>
        <v/>
      </c>
      <c r="M25" s="2" t="str">
        <f t="shared" si="4"/>
        <v/>
      </c>
      <c r="N25" s="2" t="str">
        <f t="shared" si="4"/>
        <v/>
      </c>
      <c r="O25" s="2" t="str">
        <f t="shared" si="4"/>
        <v/>
      </c>
      <c r="P25" s="8"/>
      <c r="Q25" s="2" t="str">
        <f t="shared" si="5"/>
        <v/>
      </c>
      <c r="R25" s="2" t="str">
        <f t="shared" si="5"/>
        <v/>
      </c>
      <c r="S25" s="2" t="str">
        <f t="shared" si="5"/>
        <v/>
      </c>
      <c r="T25" s="2" t="str">
        <f t="shared" si="5"/>
        <v/>
      </c>
      <c r="U25" s="2" t="str">
        <f t="shared" si="5"/>
        <v/>
      </c>
      <c r="V25" s="2" t="str">
        <f t="shared" si="5"/>
        <v/>
      </c>
      <c r="W25" s="2" t="str">
        <f t="shared" si="5"/>
        <v/>
      </c>
      <c r="X25" s="6"/>
      <c r="Y25" s="28"/>
      <c r="Z25" s="27"/>
      <c r="AB25" s="2" t="s">
        <v>5</v>
      </c>
      <c r="AC25" s="2" t="s">
        <v>5</v>
      </c>
      <c r="AD25" s="2" t="s">
        <v>5</v>
      </c>
      <c r="AE25" s="2" t="s">
        <v>5</v>
      </c>
      <c r="AF25" s="2" t="s">
        <v>5</v>
      </c>
      <c r="AG25" s="2" t="s">
        <v>5</v>
      </c>
      <c r="AH25" s="2" t="s">
        <v>5</v>
      </c>
      <c r="AI25" s="8"/>
      <c r="AJ25" s="2" t="s">
        <v>5</v>
      </c>
      <c r="AK25" s="2" t="s">
        <v>5</v>
      </c>
      <c r="AL25" s="2" t="s">
        <v>5</v>
      </c>
      <c r="AM25" s="2" t="s">
        <v>5</v>
      </c>
      <c r="AN25" s="2" t="s">
        <v>5</v>
      </c>
      <c r="AO25" s="2" t="s">
        <v>5</v>
      </c>
      <c r="AP25" s="2" t="s">
        <v>5</v>
      </c>
      <c r="AQ25" s="8"/>
      <c r="AR25" s="2" t="s">
        <v>5</v>
      </c>
      <c r="AS25" s="2" t="s">
        <v>5</v>
      </c>
      <c r="AT25" s="2" t="s">
        <v>5</v>
      </c>
      <c r="AU25" s="2" t="s">
        <v>5</v>
      </c>
      <c r="AV25" s="2" t="s">
        <v>5</v>
      </c>
      <c r="AW25" s="2" t="s">
        <v>5</v>
      </c>
      <c r="AX25" s="2" t="s">
        <v>5</v>
      </c>
      <c r="AZ25" s="2" t="s">
        <v>5</v>
      </c>
      <c r="BA25" s="2" t="s">
        <v>5</v>
      </c>
      <c r="BB25" s="2" t="s">
        <v>5</v>
      </c>
      <c r="BC25" s="2" t="s">
        <v>5</v>
      </c>
      <c r="BD25" s="2" t="s">
        <v>5</v>
      </c>
      <c r="BE25" s="2" t="s">
        <v>5</v>
      </c>
      <c r="BF25" s="2" t="s">
        <v>5</v>
      </c>
      <c r="BG25" s="8"/>
      <c r="BH25" s="2">
        <v>151362</v>
      </c>
      <c r="BI25" s="2" t="s">
        <v>5</v>
      </c>
      <c r="BJ25" s="2" t="s">
        <v>5</v>
      </c>
      <c r="BK25" s="2" t="s">
        <v>5</v>
      </c>
      <c r="BL25" s="2" t="s">
        <v>5</v>
      </c>
      <c r="BM25" s="2" t="s">
        <v>5</v>
      </c>
      <c r="BN25" s="2" t="s">
        <v>5</v>
      </c>
      <c r="BO25" s="8"/>
      <c r="BP25" s="2" t="s">
        <v>5</v>
      </c>
      <c r="BQ25" s="2" t="s">
        <v>5</v>
      </c>
      <c r="BR25" s="2" t="s">
        <v>5</v>
      </c>
      <c r="BS25" s="2" t="s">
        <v>5</v>
      </c>
      <c r="BT25" s="2" t="s">
        <v>5</v>
      </c>
      <c r="BU25" s="2" t="s">
        <v>5</v>
      </c>
      <c r="BV25" s="2" t="s">
        <v>5</v>
      </c>
      <c r="BX25" s="2" t="s">
        <v>5</v>
      </c>
      <c r="BY25" s="2" t="s">
        <v>5</v>
      </c>
      <c r="BZ25" s="2" t="s">
        <v>5</v>
      </c>
      <c r="CA25" s="2" t="s">
        <v>5</v>
      </c>
      <c r="CB25" s="2" t="s">
        <v>5</v>
      </c>
      <c r="CC25" s="2" t="s">
        <v>5</v>
      </c>
      <c r="CD25" s="2" t="s">
        <v>5</v>
      </c>
      <c r="CE25" s="8"/>
      <c r="CF25" s="2">
        <v>151453</v>
      </c>
      <c r="CG25" s="2">
        <v>151454</v>
      </c>
      <c r="CH25" s="2" t="s">
        <v>5</v>
      </c>
      <c r="CI25" s="2" t="s">
        <v>5</v>
      </c>
      <c r="CJ25" s="2" t="s">
        <v>5</v>
      </c>
      <c r="CK25" s="2" t="s">
        <v>5</v>
      </c>
      <c r="CL25" s="2" t="s">
        <v>5</v>
      </c>
      <c r="CM25" s="8"/>
      <c r="CN25" s="2" t="s">
        <v>5</v>
      </c>
      <c r="CO25" s="2" t="s">
        <v>5</v>
      </c>
      <c r="CP25" s="2" t="s">
        <v>5</v>
      </c>
      <c r="CQ25" s="2" t="s">
        <v>5</v>
      </c>
      <c r="CR25" s="2" t="s">
        <v>5</v>
      </c>
      <c r="CS25" s="2" t="s">
        <v>5</v>
      </c>
      <c r="CT25" s="2" t="s">
        <v>5</v>
      </c>
      <c r="CV25" s="2" t="s">
        <v>5</v>
      </c>
      <c r="CW25" s="2" t="s">
        <v>5</v>
      </c>
      <c r="CX25" s="2" t="s">
        <v>5</v>
      </c>
      <c r="CY25" s="2" t="s">
        <v>5</v>
      </c>
      <c r="CZ25" s="2" t="s">
        <v>5</v>
      </c>
      <c r="DA25" s="2" t="s">
        <v>5</v>
      </c>
      <c r="DB25" s="2" t="s">
        <v>5</v>
      </c>
      <c r="DC25" s="8"/>
      <c r="DD25" s="2" t="s">
        <v>5</v>
      </c>
      <c r="DE25" s="2" t="s">
        <v>5</v>
      </c>
      <c r="DF25" s="2" t="s">
        <v>5</v>
      </c>
      <c r="DG25" s="2" t="s">
        <v>5</v>
      </c>
      <c r="DH25" s="2" t="s">
        <v>5</v>
      </c>
      <c r="DI25" s="2" t="s">
        <v>5</v>
      </c>
      <c r="DJ25" s="2" t="s">
        <v>5</v>
      </c>
      <c r="DK25" s="8"/>
      <c r="DL25" s="2" t="s">
        <v>5</v>
      </c>
      <c r="DM25" s="2" t="s">
        <v>5</v>
      </c>
      <c r="DN25" s="2" t="s">
        <v>5</v>
      </c>
      <c r="DO25" s="2" t="s">
        <v>5</v>
      </c>
      <c r="DP25" s="2" t="s">
        <v>5</v>
      </c>
      <c r="DQ25" s="2" t="s">
        <v>5</v>
      </c>
      <c r="DR25" s="2" t="s">
        <v>5</v>
      </c>
    </row>
    <row r="26" spans="1:122" ht="12.75" customHeight="1" x14ac:dyDescent="0.2">
      <c r="A26" s="6"/>
      <c r="B26" s="6"/>
      <c r="C26" s="6"/>
      <c r="D26" s="6"/>
      <c r="E26" s="6"/>
      <c r="F26" s="6"/>
      <c r="G26" s="6"/>
      <c r="H26" s="6"/>
      <c r="I26" s="6"/>
      <c r="J26" s="6"/>
      <c r="K26" s="6"/>
      <c r="L26" s="6"/>
      <c r="M26" s="6"/>
      <c r="N26" s="6"/>
      <c r="O26" s="6"/>
      <c r="P26" s="6"/>
      <c r="Q26" s="6"/>
      <c r="R26" s="6"/>
      <c r="S26" s="6"/>
      <c r="T26" s="6"/>
      <c r="U26" s="6"/>
      <c r="V26" s="6"/>
      <c r="W26" s="6"/>
      <c r="X26" s="6"/>
      <c r="Y26" s="28"/>
      <c r="Z26" s="27"/>
    </row>
    <row r="27" spans="1:122" ht="15.75" x14ac:dyDescent="0.2">
      <c r="A27" s="122">
        <f>DATE(YEAR(Q18),MONTH(Q18)+1,1)</f>
        <v>140071</v>
      </c>
      <c r="B27" s="123"/>
      <c r="C27" s="123"/>
      <c r="D27" s="123"/>
      <c r="E27" s="123"/>
      <c r="F27" s="123"/>
      <c r="G27" s="124"/>
      <c r="H27" s="6"/>
      <c r="I27" s="122">
        <f>DATE(YEAR(A27),MONTH(A27)+1,1)</f>
        <v>140102</v>
      </c>
      <c r="J27" s="123"/>
      <c r="K27" s="123"/>
      <c r="L27" s="123"/>
      <c r="M27" s="123"/>
      <c r="N27" s="123"/>
      <c r="O27" s="124"/>
      <c r="P27" s="6"/>
      <c r="Q27" s="122">
        <f>DATE(YEAR(I27),MONTH(I27)+1,1)</f>
        <v>140133</v>
      </c>
      <c r="R27" s="123"/>
      <c r="S27" s="123"/>
      <c r="T27" s="123"/>
      <c r="U27" s="123"/>
      <c r="V27" s="123"/>
      <c r="W27" s="124"/>
      <c r="X27" s="6"/>
      <c r="Y27" s="29">
        <v>2307</v>
      </c>
      <c r="Z27" s="9" t="s">
        <v>23</v>
      </c>
      <c r="AB27" s="122">
        <v>153038</v>
      </c>
      <c r="AC27" s="123"/>
      <c r="AD27" s="123"/>
      <c r="AE27" s="123"/>
      <c r="AF27" s="123"/>
      <c r="AG27" s="123"/>
      <c r="AH27" s="124"/>
      <c r="AI27" s="6"/>
      <c r="AJ27" s="122">
        <v>153069</v>
      </c>
      <c r="AK27" s="123"/>
      <c r="AL27" s="123"/>
      <c r="AM27" s="123"/>
      <c r="AN27" s="123"/>
      <c r="AO27" s="123"/>
      <c r="AP27" s="124"/>
      <c r="AQ27" s="6"/>
      <c r="AR27" s="122">
        <v>153097</v>
      </c>
      <c r="AS27" s="123"/>
      <c r="AT27" s="123"/>
      <c r="AU27" s="123"/>
      <c r="AV27" s="123"/>
      <c r="AW27" s="123"/>
      <c r="AX27" s="124"/>
      <c r="AZ27" s="122">
        <v>153128</v>
      </c>
      <c r="BA27" s="123"/>
      <c r="BB27" s="123"/>
      <c r="BC27" s="123"/>
      <c r="BD27" s="123"/>
      <c r="BE27" s="123"/>
      <c r="BF27" s="124"/>
      <c r="BG27" s="6"/>
      <c r="BH27" s="122">
        <v>153158</v>
      </c>
      <c r="BI27" s="123"/>
      <c r="BJ27" s="123"/>
      <c r="BK27" s="123"/>
      <c r="BL27" s="123"/>
      <c r="BM27" s="123"/>
      <c r="BN27" s="124"/>
      <c r="BO27" s="6"/>
      <c r="BP27" s="122">
        <v>153189</v>
      </c>
      <c r="BQ27" s="123"/>
      <c r="BR27" s="123"/>
      <c r="BS27" s="123"/>
      <c r="BT27" s="123"/>
      <c r="BU27" s="123"/>
      <c r="BV27" s="124"/>
      <c r="BX27" s="122">
        <v>153219</v>
      </c>
      <c r="BY27" s="123"/>
      <c r="BZ27" s="123"/>
      <c r="CA27" s="123"/>
      <c r="CB27" s="123"/>
      <c r="CC27" s="123"/>
      <c r="CD27" s="124"/>
      <c r="CE27" s="6"/>
      <c r="CF27" s="122">
        <v>153250</v>
      </c>
      <c r="CG27" s="123"/>
      <c r="CH27" s="123"/>
      <c r="CI27" s="123"/>
      <c r="CJ27" s="123"/>
      <c r="CK27" s="123"/>
      <c r="CL27" s="124"/>
      <c r="CM27" s="6"/>
      <c r="CN27" s="125">
        <v>153281</v>
      </c>
      <c r="CO27" s="126"/>
      <c r="CP27" s="126"/>
      <c r="CQ27" s="126"/>
      <c r="CR27" s="126"/>
      <c r="CS27" s="126"/>
      <c r="CT27" s="127"/>
      <c r="CV27" s="125">
        <v>153311</v>
      </c>
      <c r="CW27" s="126"/>
      <c r="CX27" s="126"/>
      <c r="CY27" s="126"/>
      <c r="CZ27" s="126"/>
      <c r="DA27" s="126"/>
      <c r="DB27" s="127"/>
      <c r="DC27" s="6"/>
      <c r="DD27" s="125">
        <v>153342</v>
      </c>
      <c r="DE27" s="126"/>
      <c r="DF27" s="126"/>
      <c r="DG27" s="126"/>
      <c r="DH27" s="126"/>
      <c r="DI27" s="126"/>
      <c r="DJ27" s="127"/>
      <c r="DK27" s="6"/>
      <c r="DL27" s="125">
        <v>153372</v>
      </c>
      <c r="DM27" s="126"/>
      <c r="DN27" s="126"/>
      <c r="DO27" s="126"/>
      <c r="DP27" s="126"/>
      <c r="DQ27" s="126"/>
      <c r="DR27" s="127"/>
    </row>
    <row r="28" spans="1:122" ht="12.75" customHeight="1" x14ac:dyDescent="0.2">
      <c r="A28" s="3" t="str">
        <f>$A$10</f>
        <v>Su</v>
      </c>
      <c r="B28" s="1" t="str">
        <f>$B$10</f>
        <v>M</v>
      </c>
      <c r="C28" s="1" t="str">
        <f>$C$10</f>
        <v>Tu</v>
      </c>
      <c r="D28" s="1" t="str">
        <f>$D$10</f>
        <v>W</v>
      </c>
      <c r="E28" s="1" t="str">
        <f>$E$10</f>
        <v>Th</v>
      </c>
      <c r="F28" s="1" t="str">
        <f>$F$10</f>
        <v>F</v>
      </c>
      <c r="G28" s="4" t="str">
        <f>$G$10</f>
        <v>Sa</v>
      </c>
      <c r="H28" s="6"/>
      <c r="I28" s="3" t="str">
        <f>$A$10</f>
        <v>Su</v>
      </c>
      <c r="J28" s="1" t="str">
        <f>$B$10</f>
        <v>M</v>
      </c>
      <c r="K28" s="1" t="str">
        <f>$C$10</f>
        <v>Tu</v>
      </c>
      <c r="L28" s="1" t="str">
        <f>$D$10</f>
        <v>W</v>
      </c>
      <c r="M28" s="1" t="str">
        <f>$E$10</f>
        <v>Th</v>
      </c>
      <c r="N28" s="1" t="str">
        <f>$F$10</f>
        <v>F</v>
      </c>
      <c r="O28" s="4" t="str">
        <f>$G$10</f>
        <v>Sa</v>
      </c>
      <c r="P28" s="6"/>
      <c r="Q28" s="3" t="str">
        <f>$A$10</f>
        <v>Su</v>
      </c>
      <c r="R28" s="1" t="str">
        <f>$B$10</f>
        <v>M</v>
      </c>
      <c r="S28" s="1" t="str">
        <f>$C$10</f>
        <v>Tu</v>
      </c>
      <c r="T28" s="1" t="str">
        <f>$D$10</f>
        <v>W</v>
      </c>
      <c r="U28" s="1" t="str">
        <f>$E$10</f>
        <v>Th</v>
      </c>
      <c r="V28" s="1" t="str">
        <f>$F$10</f>
        <v>F</v>
      </c>
      <c r="W28" s="4" t="str">
        <f>$G$10</f>
        <v>Sa</v>
      </c>
      <c r="X28" s="6"/>
      <c r="Y28" s="28"/>
      <c r="Z28" s="27"/>
      <c r="AB28" s="5" t="s">
        <v>16</v>
      </c>
      <c r="AC28" s="23" t="s">
        <v>17</v>
      </c>
      <c r="AD28" s="23" t="s">
        <v>18</v>
      </c>
      <c r="AE28" s="23" t="s">
        <v>19</v>
      </c>
      <c r="AF28" s="23" t="s">
        <v>20</v>
      </c>
      <c r="AG28" s="23" t="s">
        <v>21</v>
      </c>
      <c r="AH28" s="24" t="s">
        <v>22</v>
      </c>
      <c r="AI28" s="6"/>
      <c r="AJ28" s="3" t="s">
        <v>16</v>
      </c>
      <c r="AK28" s="1" t="s">
        <v>17</v>
      </c>
      <c r="AL28" s="1" t="s">
        <v>18</v>
      </c>
      <c r="AM28" s="1" t="s">
        <v>19</v>
      </c>
      <c r="AN28" s="1" t="s">
        <v>20</v>
      </c>
      <c r="AO28" s="1" t="s">
        <v>21</v>
      </c>
      <c r="AP28" s="4" t="s">
        <v>22</v>
      </c>
      <c r="AQ28" s="6"/>
      <c r="AR28" s="3" t="s">
        <v>16</v>
      </c>
      <c r="AS28" s="1" t="s">
        <v>17</v>
      </c>
      <c r="AT28" s="1" t="s">
        <v>18</v>
      </c>
      <c r="AU28" s="1" t="s">
        <v>19</v>
      </c>
      <c r="AV28" s="1" t="s">
        <v>20</v>
      </c>
      <c r="AW28" s="1" t="s">
        <v>21</v>
      </c>
      <c r="AX28" s="4" t="s">
        <v>22</v>
      </c>
      <c r="AZ28" s="3" t="s">
        <v>16</v>
      </c>
      <c r="BA28" s="1" t="s">
        <v>17</v>
      </c>
      <c r="BB28" s="1" t="s">
        <v>18</v>
      </c>
      <c r="BC28" s="1" t="s">
        <v>19</v>
      </c>
      <c r="BD28" s="1" t="s">
        <v>20</v>
      </c>
      <c r="BE28" s="1" t="s">
        <v>21</v>
      </c>
      <c r="BF28" s="4" t="s">
        <v>22</v>
      </c>
      <c r="BG28" s="6"/>
      <c r="BH28" s="3" t="s">
        <v>16</v>
      </c>
      <c r="BI28" s="1" t="s">
        <v>17</v>
      </c>
      <c r="BJ28" s="1" t="s">
        <v>18</v>
      </c>
      <c r="BK28" s="1" t="s">
        <v>19</v>
      </c>
      <c r="BL28" s="1" t="s">
        <v>20</v>
      </c>
      <c r="BM28" s="1" t="s">
        <v>21</v>
      </c>
      <c r="BN28" s="4" t="s">
        <v>22</v>
      </c>
      <c r="BO28" s="6"/>
      <c r="BP28" s="3" t="s">
        <v>16</v>
      </c>
      <c r="BQ28" s="1" t="s">
        <v>17</v>
      </c>
      <c r="BR28" s="1" t="s">
        <v>18</v>
      </c>
      <c r="BS28" s="1" t="s">
        <v>19</v>
      </c>
      <c r="BT28" s="1" t="s">
        <v>20</v>
      </c>
      <c r="BU28" s="1" t="s">
        <v>21</v>
      </c>
      <c r="BV28" s="4" t="s">
        <v>22</v>
      </c>
      <c r="BX28" s="3" t="s">
        <v>16</v>
      </c>
      <c r="BY28" s="1" t="s">
        <v>17</v>
      </c>
      <c r="BZ28" s="1" t="s">
        <v>18</v>
      </c>
      <c r="CA28" s="1" t="s">
        <v>19</v>
      </c>
      <c r="CB28" s="1" t="s">
        <v>20</v>
      </c>
      <c r="CC28" s="1" t="s">
        <v>21</v>
      </c>
      <c r="CD28" s="4" t="s">
        <v>22</v>
      </c>
      <c r="CE28" s="6"/>
      <c r="CF28" s="3" t="s">
        <v>16</v>
      </c>
      <c r="CG28" s="1" t="s">
        <v>17</v>
      </c>
      <c r="CH28" s="1" t="s">
        <v>18</v>
      </c>
      <c r="CI28" s="1" t="s">
        <v>19</v>
      </c>
      <c r="CJ28" s="1" t="s">
        <v>20</v>
      </c>
      <c r="CK28" s="1" t="s">
        <v>21</v>
      </c>
      <c r="CL28" s="4" t="s">
        <v>22</v>
      </c>
      <c r="CM28" s="6"/>
      <c r="CN28" s="3" t="s">
        <v>16</v>
      </c>
      <c r="CO28" s="1" t="s">
        <v>17</v>
      </c>
      <c r="CP28" s="1" t="s">
        <v>18</v>
      </c>
      <c r="CQ28" s="1" t="s">
        <v>19</v>
      </c>
      <c r="CR28" s="1" t="s">
        <v>20</v>
      </c>
      <c r="CS28" s="1" t="s">
        <v>21</v>
      </c>
      <c r="CT28" s="4" t="s">
        <v>22</v>
      </c>
      <c r="CV28" s="5" t="s">
        <v>16</v>
      </c>
      <c r="CW28" s="23" t="s">
        <v>17</v>
      </c>
      <c r="CX28" s="23" t="s">
        <v>18</v>
      </c>
      <c r="CY28" s="23" t="s">
        <v>19</v>
      </c>
      <c r="CZ28" s="23" t="s">
        <v>20</v>
      </c>
      <c r="DA28" s="23" t="s">
        <v>21</v>
      </c>
      <c r="DB28" s="24" t="s">
        <v>22</v>
      </c>
      <c r="DC28" s="6"/>
      <c r="DD28" s="3" t="s">
        <v>16</v>
      </c>
      <c r="DE28" s="1" t="s">
        <v>17</v>
      </c>
      <c r="DF28" s="1" t="s">
        <v>18</v>
      </c>
      <c r="DG28" s="1" t="s">
        <v>19</v>
      </c>
      <c r="DH28" s="1" t="s">
        <v>20</v>
      </c>
      <c r="DI28" s="1" t="s">
        <v>21</v>
      </c>
      <c r="DJ28" s="4" t="s">
        <v>22</v>
      </c>
      <c r="DK28" s="6"/>
      <c r="DL28" s="3" t="s">
        <v>16</v>
      </c>
      <c r="DM28" s="1" t="s">
        <v>17</v>
      </c>
      <c r="DN28" s="1" t="s">
        <v>18</v>
      </c>
      <c r="DO28" s="1" t="s">
        <v>19</v>
      </c>
      <c r="DP28" s="1" t="s">
        <v>20</v>
      </c>
      <c r="DQ28" s="1" t="s">
        <v>21</v>
      </c>
      <c r="DR28" s="4" t="s">
        <v>22</v>
      </c>
    </row>
    <row r="29" spans="1:122" ht="12.75" customHeight="1" x14ac:dyDescent="0.2">
      <c r="A29" s="2">
        <f t="shared" ref="A29:G34" si="6">IF(MONTH($A$27)&lt;&gt;MONTH($A$27-(WEEKDAY($A$27,1)-($I$4-1))-IF((WEEKDAY($A$27,1)-($I$4-1))&lt;=0,7,0)+(ROW(A29)-ROW($A$29))*7+(COLUMN(A29)-COLUMN($A$29)+1)),"",$A$27-(WEEKDAY($A$27,1)-($I$4-1))-IF((WEEKDAY($A$27,1)-($I$4-1))&lt;=0,7,0)+(ROW(A29)-ROW($A$29))*7+(COLUMN(A29)-COLUMN($A$29)+1))</f>
        <v>140071</v>
      </c>
      <c r="B29" s="2">
        <f t="shared" si="6"/>
        <v>140072</v>
      </c>
      <c r="C29" s="2">
        <f t="shared" si="6"/>
        <v>140073</v>
      </c>
      <c r="D29" s="2">
        <f t="shared" si="6"/>
        <v>140074</v>
      </c>
      <c r="E29" s="2">
        <f t="shared" si="6"/>
        <v>140075</v>
      </c>
      <c r="F29" s="2">
        <f t="shared" si="6"/>
        <v>140076</v>
      </c>
      <c r="G29" s="2">
        <f t="shared" si="6"/>
        <v>140077</v>
      </c>
      <c r="H29" s="6"/>
      <c r="I29" s="2" t="str">
        <f t="shared" ref="I29:O34" si="7">IF(MONTH($I$27)&lt;&gt;MONTH($I$27-(WEEKDAY($I$27,1)-($I$4-1))-IF((WEEKDAY($I$27,1)-($I$4-1))&lt;=0,7,0)+(ROW(I29)-ROW($I$29))*7+(COLUMN(I29)-COLUMN($I$29)+1)),"",$I$27-(WEEKDAY($I$27,1)-($I$4-1))-IF((WEEKDAY($I$27,1)-($I$4-1))&lt;=0,7,0)+(ROW(I29)-ROW($I$29))*7+(COLUMN(I29)-COLUMN($I$29)+1))</f>
        <v/>
      </c>
      <c r="J29" s="2" t="str">
        <f t="shared" si="7"/>
        <v/>
      </c>
      <c r="K29" s="2" t="str">
        <f t="shared" si="7"/>
        <v/>
      </c>
      <c r="L29" s="2">
        <f t="shared" si="7"/>
        <v>140102</v>
      </c>
      <c r="M29" s="2">
        <f t="shared" si="7"/>
        <v>140103</v>
      </c>
      <c r="N29" s="2">
        <f t="shared" si="7"/>
        <v>140104</v>
      </c>
      <c r="O29" s="2">
        <f t="shared" si="7"/>
        <v>140105</v>
      </c>
      <c r="P29" s="6"/>
      <c r="Q29" s="2" t="str">
        <f t="shared" ref="Q29:W34" si="8">IF(MONTH($Q$27)&lt;&gt;MONTH($Q$27-(WEEKDAY($Q$27,1)-($I$4-1))-IF((WEEKDAY($Q$27,1)-($I$4-1))&lt;=0,7,0)+(ROW(Q29)-ROW($Q$29))*7+(COLUMN(Q29)-COLUMN($Q$29)+1)),"",$Q$27-(WEEKDAY($Q$27,1)-($I$4-1))-IF((WEEKDAY($Q$27,1)-($I$4-1))&lt;=0,7,0)+(ROW(Q29)-ROW($Q$29))*7+(COLUMN(Q29)-COLUMN($Q$29)+1))</f>
        <v/>
      </c>
      <c r="R29" s="2" t="str">
        <f t="shared" si="8"/>
        <v/>
      </c>
      <c r="S29" s="2" t="str">
        <f t="shared" si="8"/>
        <v/>
      </c>
      <c r="T29" s="2" t="str">
        <f t="shared" si="8"/>
        <v/>
      </c>
      <c r="U29" s="2" t="str">
        <f t="shared" si="8"/>
        <v/>
      </c>
      <c r="V29" s="2" t="str">
        <f t="shared" si="8"/>
        <v/>
      </c>
      <c r="W29" s="2">
        <f t="shared" si="8"/>
        <v>140133</v>
      </c>
      <c r="X29" s="6"/>
      <c r="Y29" s="28"/>
      <c r="Z29" s="27"/>
      <c r="AB29" s="2" t="s">
        <v>5</v>
      </c>
      <c r="AC29" s="2" t="s">
        <v>5</v>
      </c>
      <c r="AD29" s="2" t="s">
        <v>5</v>
      </c>
      <c r="AE29" s="2">
        <v>153038</v>
      </c>
      <c r="AF29" s="2">
        <v>153039</v>
      </c>
      <c r="AG29" s="2">
        <v>153040</v>
      </c>
      <c r="AH29" s="2">
        <v>153041</v>
      </c>
      <c r="AI29" s="6"/>
      <c r="AJ29" s="2" t="s">
        <v>5</v>
      </c>
      <c r="AK29" s="2" t="s">
        <v>5</v>
      </c>
      <c r="AL29" s="2" t="s">
        <v>5</v>
      </c>
      <c r="AM29" s="2" t="s">
        <v>5</v>
      </c>
      <c r="AN29" s="2" t="s">
        <v>5</v>
      </c>
      <c r="AO29" s="2" t="s">
        <v>5</v>
      </c>
      <c r="AP29" s="2">
        <v>153069</v>
      </c>
      <c r="AQ29" s="6"/>
      <c r="AR29" s="2" t="s">
        <v>5</v>
      </c>
      <c r="AS29" s="2" t="s">
        <v>5</v>
      </c>
      <c r="AT29" s="2" t="s">
        <v>5</v>
      </c>
      <c r="AU29" s="2" t="s">
        <v>5</v>
      </c>
      <c r="AV29" s="2" t="s">
        <v>5</v>
      </c>
      <c r="AW29" s="2" t="s">
        <v>5</v>
      </c>
      <c r="AX29" s="2">
        <v>153097</v>
      </c>
      <c r="AZ29" s="2" t="s">
        <v>5</v>
      </c>
      <c r="BA29" s="2" t="s">
        <v>5</v>
      </c>
      <c r="BB29" s="2">
        <v>153128</v>
      </c>
      <c r="BC29" s="2">
        <v>153129</v>
      </c>
      <c r="BD29" s="2">
        <v>153130</v>
      </c>
      <c r="BE29" s="2">
        <v>153131</v>
      </c>
      <c r="BF29" s="2">
        <v>153132</v>
      </c>
      <c r="BG29" s="6"/>
      <c r="BH29" s="2" t="s">
        <v>5</v>
      </c>
      <c r="BI29" s="2" t="s">
        <v>5</v>
      </c>
      <c r="BJ29" s="2" t="s">
        <v>5</v>
      </c>
      <c r="BK29" s="2" t="s">
        <v>5</v>
      </c>
      <c r="BL29" s="2">
        <v>153158</v>
      </c>
      <c r="BM29" s="2">
        <v>153159</v>
      </c>
      <c r="BN29" s="2">
        <v>153160</v>
      </c>
      <c r="BO29" s="6"/>
      <c r="BP29" s="2">
        <v>153189</v>
      </c>
      <c r="BQ29" s="2">
        <v>153190</v>
      </c>
      <c r="BR29" s="2">
        <v>153191</v>
      </c>
      <c r="BS29" s="2">
        <v>153192</v>
      </c>
      <c r="BT29" s="2">
        <v>153193</v>
      </c>
      <c r="BU29" s="2">
        <v>153194</v>
      </c>
      <c r="BV29" s="2">
        <v>153195</v>
      </c>
      <c r="BX29" s="2" t="s">
        <v>5</v>
      </c>
      <c r="BY29" s="2" t="s">
        <v>5</v>
      </c>
      <c r="BZ29" s="2">
        <v>153219</v>
      </c>
      <c r="CA29" s="2">
        <v>153220</v>
      </c>
      <c r="CB29" s="2">
        <v>153221</v>
      </c>
      <c r="CC29" s="2">
        <v>153222</v>
      </c>
      <c r="CD29" s="2">
        <v>153223</v>
      </c>
      <c r="CE29" s="6"/>
      <c r="CF29" s="2" t="s">
        <v>5</v>
      </c>
      <c r="CG29" s="2" t="s">
        <v>5</v>
      </c>
      <c r="CH29" s="2" t="s">
        <v>5</v>
      </c>
      <c r="CI29" s="2" t="s">
        <v>5</v>
      </c>
      <c r="CJ29" s="2" t="s">
        <v>5</v>
      </c>
      <c r="CK29" s="2">
        <v>153250</v>
      </c>
      <c r="CL29" s="2">
        <v>153251</v>
      </c>
      <c r="CM29" s="6"/>
      <c r="CN29" s="2" t="s">
        <v>5</v>
      </c>
      <c r="CO29" s="2">
        <v>153281</v>
      </c>
      <c r="CP29" s="2">
        <v>153282</v>
      </c>
      <c r="CQ29" s="2">
        <v>153283</v>
      </c>
      <c r="CR29" s="2">
        <v>153284</v>
      </c>
      <c r="CS29" s="2">
        <v>153285</v>
      </c>
      <c r="CT29" s="2">
        <v>153286</v>
      </c>
      <c r="CV29" s="2" t="s">
        <v>5</v>
      </c>
      <c r="CW29" s="2" t="s">
        <v>5</v>
      </c>
      <c r="CX29" s="2" t="s">
        <v>5</v>
      </c>
      <c r="CY29" s="2">
        <v>153311</v>
      </c>
      <c r="CZ29" s="2">
        <v>153312</v>
      </c>
      <c r="DA29" s="2">
        <v>153313</v>
      </c>
      <c r="DB29" s="2">
        <v>153314</v>
      </c>
      <c r="DC29" s="6"/>
      <c r="DD29" s="2" t="s">
        <v>5</v>
      </c>
      <c r="DE29" s="2" t="s">
        <v>5</v>
      </c>
      <c r="DF29" s="2" t="s">
        <v>5</v>
      </c>
      <c r="DG29" s="2" t="s">
        <v>5</v>
      </c>
      <c r="DH29" s="2" t="s">
        <v>5</v>
      </c>
      <c r="DI29" s="2" t="s">
        <v>5</v>
      </c>
      <c r="DJ29" s="2">
        <v>153342</v>
      </c>
      <c r="DK29" s="6"/>
      <c r="DL29" s="2" t="s">
        <v>5</v>
      </c>
      <c r="DM29" s="2">
        <v>153372</v>
      </c>
      <c r="DN29" s="2">
        <v>153373</v>
      </c>
      <c r="DO29" s="2">
        <v>153374</v>
      </c>
      <c r="DP29" s="2">
        <v>153375</v>
      </c>
      <c r="DQ29" s="2">
        <v>153376</v>
      </c>
      <c r="DR29" s="2">
        <v>153377</v>
      </c>
    </row>
    <row r="30" spans="1:122" ht="12.75" customHeight="1" x14ac:dyDescent="0.2">
      <c r="A30" s="2">
        <f t="shared" si="6"/>
        <v>140078</v>
      </c>
      <c r="B30" s="2">
        <f t="shared" si="6"/>
        <v>140079</v>
      </c>
      <c r="C30" s="2">
        <f t="shared" si="6"/>
        <v>140080</v>
      </c>
      <c r="D30" s="2">
        <f t="shared" si="6"/>
        <v>140081</v>
      </c>
      <c r="E30" s="2">
        <f t="shared" si="6"/>
        <v>140082</v>
      </c>
      <c r="F30" s="2">
        <f t="shared" si="6"/>
        <v>140083</v>
      </c>
      <c r="G30" s="2">
        <f t="shared" si="6"/>
        <v>140084</v>
      </c>
      <c r="H30" s="6"/>
      <c r="I30" s="2">
        <f t="shared" si="7"/>
        <v>140106</v>
      </c>
      <c r="J30" s="2">
        <f t="shared" si="7"/>
        <v>140107</v>
      </c>
      <c r="K30" s="2">
        <f t="shared" si="7"/>
        <v>140108</v>
      </c>
      <c r="L30" s="2">
        <f t="shared" si="7"/>
        <v>140109</v>
      </c>
      <c r="M30" s="2">
        <f t="shared" si="7"/>
        <v>140110</v>
      </c>
      <c r="N30" s="2">
        <f t="shared" si="7"/>
        <v>140111</v>
      </c>
      <c r="O30" s="2">
        <f t="shared" si="7"/>
        <v>140112</v>
      </c>
      <c r="P30" s="6"/>
      <c r="Q30" s="2">
        <f t="shared" si="8"/>
        <v>140134</v>
      </c>
      <c r="R30" s="2">
        <f t="shared" si="8"/>
        <v>140135</v>
      </c>
      <c r="S30" s="2">
        <f t="shared" si="8"/>
        <v>140136</v>
      </c>
      <c r="T30" s="2">
        <f t="shared" si="8"/>
        <v>140137</v>
      </c>
      <c r="U30" s="2">
        <f t="shared" si="8"/>
        <v>140138</v>
      </c>
      <c r="V30" s="2">
        <f t="shared" si="8"/>
        <v>140139</v>
      </c>
      <c r="W30" s="2">
        <f t="shared" si="8"/>
        <v>140140</v>
      </c>
      <c r="X30" s="6"/>
      <c r="Y30" s="28"/>
      <c r="Z30" s="27"/>
      <c r="AB30" s="2">
        <v>153042</v>
      </c>
      <c r="AC30" s="2">
        <v>153043</v>
      </c>
      <c r="AD30" s="2">
        <v>153044</v>
      </c>
      <c r="AE30" s="2">
        <v>153045</v>
      </c>
      <c r="AF30" s="2">
        <v>153046</v>
      </c>
      <c r="AG30" s="2">
        <v>153047</v>
      </c>
      <c r="AH30" s="2">
        <v>153048</v>
      </c>
      <c r="AI30" s="6"/>
      <c r="AJ30" s="2">
        <v>153070</v>
      </c>
      <c r="AK30" s="2">
        <v>153071</v>
      </c>
      <c r="AL30" s="2">
        <v>153072</v>
      </c>
      <c r="AM30" s="2">
        <v>153073</v>
      </c>
      <c r="AN30" s="2">
        <v>153074</v>
      </c>
      <c r="AO30" s="2">
        <v>153075</v>
      </c>
      <c r="AP30" s="2">
        <v>153076</v>
      </c>
      <c r="AQ30" s="6"/>
      <c r="AR30" s="2">
        <v>153098</v>
      </c>
      <c r="AS30" s="2">
        <v>153099</v>
      </c>
      <c r="AT30" s="2">
        <v>153100</v>
      </c>
      <c r="AU30" s="2">
        <v>153101</v>
      </c>
      <c r="AV30" s="2">
        <v>153102</v>
      </c>
      <c r="AW30" s="2">
        <v>153103</v>
      </c>
      <c r="AX30" s="2">
        <v>153104</v>
      </c>
      <c r="AZ30" s="2">
        <v>153133</v>
      </c>
      <c r="BA30" s="2">
        <v>153134</v>
      </c>
      <c r="BB30" s="2">
        <v>153135</v>
      </c>
      <c r="BC30" s="2">
        <v>153136</v>
      </c>
      <c r="BD30" s="2">
        <v>153137</v>
      </c>
      <c r="BE30" s="2">
        <v>153138</v>
      </c>
      <c r="BF30" s="2">
        <v>153139</v>
      </c>
      <c r="BG30" s="6"/>
      <c r="BH30" s="2">
        <v>153161</v>
      </c>
      <c r="BI30" s="2">
        <v>153162</v>
      </c>
      <c r="BJ30" s="2">
        <v>153163</v>
      </c>
      <c r="BK30" s="2">
        <v>153164</v>
      </c>
      <c r="BL30" s="2">
        <v>153165</v>
      </c>
      <c r="BM30" s="2">
        <v>153166</v>
      </c>
      <c r="BN30" s="2">
        <v>153167</v>
      </c>
      <c r="BO30" s="6"/>
      <c r="BP30" s="2">
        <v>153196</v>
      </c>
      <c r="BQ30" s="2">
        <v>153197</v>
      </c>
      <c r="BR30" s="2">
        <v>153198</v>
      </c>
      <c r="BS30" s="2">
        <v>153199</v>
      </c>
      <c r="BT30" s="2">
        <v>153200</v>
      </c>
      <c r="BU30" s="2">
        <v>153201</v>
      </c>
      <c r="BV30" s="2">
        <v>153202</v>
      </c>
      <c r="BX30" s="2">
        <v>153224</v>
      </c>
      <c r="BY30" s="2">
        <v>153225</v>
      </c>
      <c r="BZ30" s="2">
        <v>153226</v>
      </c>
      <c r="CA30" s="2">
        <v>153227</v>
      </c>
      <c r="CB30" s="2">
        <v>153228</v>
      </c>
      <c r="CC30" s="2">
        <v>153229</v>
      </c>
      <c r="CD30" s="2">
        <v>153230</v>
      </c>
      <c r="CE30" s="6"/>
      <c r="CF30" s="2">
        <v>153252</v>
      </c>
      <c r="CG30" s="2">
        <v>153253</v>
      </c>
      <c r="CH30" s="2">
        <v>153254</v>
      </c>
      <c r="CI30" s="2">
        <v>153255</v>
      </c>
      <c r="CJ30" s="2">
        <v>153256</v>
      </c>
      <c r="CK30" s="2">
        <v>153257</v>
      </c>
      <c r="CL30" s="2">
        <v>153258</v>
      </c>
      <c r="CM30" s="6"/>
      <c r="CN30" s="2">
        <v>153287</v>
      </c>
      <c r="CO30" s="2">
        <v>153288</v>
      </c>
      <c r="CP30" s="2">
        <v>153289</v>
      </c>
      <c r="CQ30" s="2">
        <v>153290</v>
      </c>
      <c r="CR30" s="2">
        <v>153291</v>
      </c>
      <c r="CS30" s="2">
        <v>153292</v>
      </c>
      <c r="CT30" s="2">
        <v>153293</v>
      </c>
      <c r="CV30" s="2">
        <v>153315</v>
      </c>
      <c r="CW30" s="2">
        <v>153316</v>
      </c>
      <c r="CX30" s="2">
        <v>153317</v>
      </c>
      <c r="CY30" s="2">
        <v>153318</v>
      </c>
      <c r="CZ30" s="2">
        <v>153319</v>
      </c>
      <c r="DA30" s="2">
        <v>153320</v>
      </c>
      <c r="DB30" s="2">
        <v>153321</v>
      </c>
      <c r="DC30" s="6"/>
      <c r="DD30" s="2">
        <v>153343</v>
      </c>
      <c r="DE30" s="2">
        <v>153344</v>
      </c>
      <c r="DF30" s="2">
        <v>153345</v>
      </c>
      <c r="DG30" s="2">
        <v>153346</v>
      </c>
      <c r="DH30" s="2">
        <v>153347</v>
      </c>
      <c r="DI30" s="2">
        <v>153348</v>
      </c>
      <c r="DJ30" s="2">
        <v>153349</v>
      </c>
      <c r="DK30" s="6"/>
      <c r="DL30" s="2">
        <v>153378</v>
      </c>
      <c r="DM30" s="2">
        <v>153379</v>
      </c>
      <c r="DN30" s="2">
        <v>153380</v>
      </c>
      <c r="DO30" s="2">
        <v>153381</v>
      </c>
      <c r="DP30" s="2">
        <v>153382</v>
      </c>
      <c r="DQ30" s="2">
        <v>153383</v>
      </c>
      <c r="DR30" s="2">
        <v>153384</v>
      </c>
    </row>
    <row r="31" spans="1:122" ht="12.75" customHeight="1" x14ac:dyDescent="0.2">
      <c r="A31" s="2">
        <f t="shared" si="6"/>
        <v>140085</v>
      </c>
      <c r="B31" s="2">
        <f t="shared" si="6"/>
        <v>140086</v>
      </c>
      <c r="C31" s="2">
        <f t="shared" si="6"/>
        <v>140087</v>
      </c>
      <c r="D31" s="2">
        <f t="shared" si="6"/>
        <v>140088</v>
      </c>
      <c r="E31" s="2">
        <f t="shared" si="6"/>
        <v>140089</v>
      </c>
      <c r="F31" s="2">
        <f t="shared" si="6"/>
        <v>140090</v>
      </c>
      <c r="G31" s="2">
        <f t="shared" si="6"/>
        <v>140091</v>
      </c>
      <c r="H31" s="6"/>
      <c r="I31" s="2">
        <f t="shared" si="7"/>
        <v>140113</v>
      </c>
      <c r="J31" s="2">
        <f t="shared" si="7"/>
        <v>140114</v>
      </c>
      <c r="K31" s="2">
        <f t="shared" si="7"/>
        <v>140115</v>
      </c>
      <c r="L31" s="2">
        <f t="shared" si="7"/>
        <v>140116</v>
      </c>
      <c r="M31" s="2">
        <f t="shared" si="7"/>
        <v>140117</v>
      </c>
      <c r="N31" s="2">
        <f t="shared" si="7"/>
        <v>140118</v>
      </c>
      <c r="O31" s="2">
        <f t="shared" si="7"/>
        <v>140119</v>
      </c>
      <c r="P31" s="6"/>
      <c r="Q31" s="2">
        <f t="shared" si="8"/>
        <v>140141</v>
      </c>
      <c r="R31" s="2">
        <f t="shared" si="8"/>
        <v>140142</v>
      </c>
      <c r="S31" s="2">
        <f t="shared" si="8"/>
        <v>140143</v>
      </c>
      <c r="T31" s="2">
        <f t="shared" si="8"/>
        <v>140144</v>
      </c>
      <c r="U31" s="2">
        <f t="shared" si="8"/>
        <v>140145</v>
      </c>
      <c r="V31" s="2">
        <f t="shared" si="8"/>
        <v>140146</v>
      </c>
      <c r="W31" s="2">
        <f t="shared" si="8"/>
        <v>140147</v>
      </c>
      <c r="X31" s="6"/>
      <c r="Y31" s="28"/>
      <c r="Z31" s="27"/>
      <c r="AB31" s="2">
        <v>153049</v>
      </c>
      <c r="AC31" s="2">
        <v>153050</v>
      </c>
      <c r="AD31" s="2">
        <v>153051</v>
      </c>
      <c r="AE31" s="2">
        <v>153052</v>
      </c>
      <c r="AF31" s="2">
        <v>153053</v>
      </c>
      <c r="AG31" s="2">
        <v>153054</v>
      </c>
      <c r="AH31" s="2">
        <v>153055</v>
      </c>
      <c r="AI31" s="6"/>
      <c r="AJ31" s="2">
        <v>153077</v>
      </c>
      <c r="AK31" s="2">
        <v>153078</v>
      </c>
      <c r="AL31" s="2">
        <v>153079</v>
      </c>
      <c r="AM31" s="2">
        <v>153080</v>
      </c>
      <c r="AN31" s="2">
        <v>153081</v>
      </c>
      <c r="AO31" s="2">
        <v>153082</v>
      </c>
      <c r="AP31" s="2">
        <v>153083</v>
      </c>
      <c r="AQ31" s="6"/>
      <c r="AR31" s="2">
        <v>153105</v>
      </c>
      <c r="AS31" s="2">
        <v>153106</v>
      </c>
      <c r="AT31" s="2">
        <v>153107</v>
      </c>
      <c r="AU31" s="2">
        <v>153108</v>
      </c>
      <c r="AV31" s="2">
        <v>153109</v>
      </c>
      <c r="AW31" s="2">
        <v>153110</v>
      </c>
      <c r="AX31" s="2">
        <v>153111</v>
      </c>
      <c r="AZ31" s="2">
        <v>153140</v>
      </c>
      <c r="BA31" s="2">
        <v>153141</v>
      </c>
      <c r="BB31" s="2">
        <v>153142</v>
      </c>
      <c r="BC31" s="2">
        <v>153143</v>
      </c>
      <c r="BD31" s="2">
        <v>153144</v>
      </c>
      <c r="BE31" s="2">
        <v>153145</v>
      </c>
      <c r="BF31" s="2">
        <v>153146</v>
      </c>
      <c r="BG31" s="6"/>
      <c r="BH31" s="2">
        <v>153168</v>
      </c>
      <c r="BI31" s="2">
        <v>153169</v>
      </c>
      <c r="BJ31" s="2">
        <v>153170</v>
      </c>
      <c r="BK31" s="2">
        <v>153171</v>
      </c>
      <c r="BL31" s="2">
        <v>153172</v>
      </c>
      <c r="BM31" s="2">
        <v>153173</v>
      </c>
      <c r="BN31" s="2">
        <v>153174</v>
      </c>
      <c r="BO31" s="6"/>
      <c r="BP31" s="2">
        <v>153203</v>
      </c>
      <c r="BQ31" s="2">
        <v>153204</v>
      </c>
      <c r="BR31" s="2">
        <v>153205</v>
      </c>
      <c r="BS31" s="2">
        <v>153206</v>
      </c>
      <c r="BT31" s="2">
        <v>153207</v>
      </c>
      <c r="BU31" s="2">
        <v>153208</v>
      </c>
      <c r="BV31" s="2">
        <v>153209</v>
      </c>
      <c r="BX31" s="2">
        <v>153231</v>
      </c>
      <c r="BY31" s="2">
        <v>153232</v>
      </c>
      <c r="BZ31" s="2">
        <v>153233</v>
      </c>
      <c r="CA31" s="2">
        <v>153234</v>
      </c>
      <c r="CB31" s="2">
        <v>153235</v>
      </c>
      <c r="CC31" s="2">
        <v>153236</v>
      </c>
      <c r="CD31" s="2">
        <v>153237</v>
      </c>
      <c r="CE31" s="6"/>
      <c r="CF31" s="2">
        <v>153259</v>
      </c>
      <c r="CG31" s="2">
        <v>153260</v>
      </c>
      <c r="CH31" s="2">
        <v>153261</v>
      </c>
      <c r="CI31" s="2">
        <v>153262</v>
      </c>
      <c r="CJ31" s="2">
        <v>153263</v>
      </c>
      <c r="CK31" s="2">
        <v>153264</v>
      </c>
      <c r="CL31" s="2">
        <v>153265</v>
      </c>
      <c r="CM31" s="6"/>
      <c r="CN31" s="2">
        <v>153294</v>
      </c>
      <c r="CO31" s="2">
        <v>153295</v>
      </c>
      <c r="CP31" s="2">
        <v>153296</v>
      </c>
      <c r="CQ31" s="2">
        <v>153297</v>
      </c>
      <c r="CR31" s="2">
        <v>153298</v>
      </c>
      <c r="CS31" s="2">
        <v>153299</v>
      </c>
      <c r="CT31" s="2">
        <v>153300</v>
      </c>
      <c r="CV31" s="2">
        <v>153322</v>
      </c>
      <c r="CW31" s="2">
        <v>153323</v>
      </c>
      <c r="CX31" s="2">
        <v>153324</v>
      </c>
      <c r="CY31" s="2">
        <v>153325</v>
      </c>
      <c r="CZ31" s="2">
        <v>153326</v>
      </c>
      <c r="DA31" s="2">
        <v>153327</v>
      </c>
      <c r="DB31" s="2">
        <v>153328</v>
      </c>
      <c r="DC31" s="6"/>
      <c r="DD31" s="2">
        <v>153350</v>
      </c>
      <c r="DE31" s="2">
        <v>153351</v>
      </c>
      <c r="DF31" s="2">
        <v>153352</v>
      </c>
      <c r="DG31" s="2">
        <v>153353</v>
      </c>
      <c r="DH31" s="2">
        <v>153354</v>
      </c>
      <c r="DI31" s="2">
        <v>153355</v>
      </c>
      <c r="DJ31" s="2">
        <v>153356</v>
      </c>
      <c r="DK31" s="6"/>
      <c r="DL31" s="2">
        <v>153385</v>
      </c>
      <c r="DM31" s="2">
        <v>153386</v>
      </c>
      <c r="DN31" s="2">
        <v>153387</v>
      </c>
      <c r="DO31" s="2">
        <v>153388</v>
      </c>
      <c r="DP31" s="2">
        <v>153389</v>
      </c>
      <c r="DQ31" s="2">
        <v>153390</v>
      </c>
      <c r="DR31" s="2">
        <v>153391</v>
      </c>
    </row>
    <row r="32" spans="1:122" ht="12.75" customHeight="1" x14ac:dyDescent="0.2">
      <c r="A32" s="2">
        <f t="shared" si="6"/>
        <v>140092</v>
      </c>
      <c r="B32" s="2">
        <f t="shared" si="6"/>
        <v>140093</v>
      </c>
      <c r="C32" s="2">
        <f t="shared" si="6"/>
        <v>140094</v>
      </c>
      <c r="D32" s="2">
        <f t="shared" si="6"/>
        <v>140095</v>
      </c>
      <c r="E32" s="2">
        <f t="shared" si="6"/>
        <v>140096</v>
      </c>
      <c r="F32" s="2">
        <f t="shared" si="6"/>
        <v>140097</v>
      </c>
      <c r="G32" s="2">
        <f t="shared" si="6"/>
        <v>140098</v>
      </c>
      <c r="H32" s="6"/>
      <c r="I32" s="2">
        <f t="shared" si="7"/>
        <v>140120</v>
      </c>
      <c r="J32" s="2">
        <f t="shared" si="7"/>
        <v>140121</v>
      </c>
      <c r="K32" s="2">
        <f t="shared" si="7"/>
        <v>140122</v>
      </c>
      <c r="L32" s="2">
        <f t="shared" si="7"/>
        <v>140123</v>
      </c>
      <c r="M32" s="2">
        <f t="shared" si="7"/>
        <v>140124</v>
      </c>
      <c r="N32" s="2">
        <f t="shared" si="7"/>
        <v>140125</v>
      </c>
      <c r="O32" s="2">
        <f t="shared" si="7"/>
        <v>140126</v>
      </c>
      <c r="P32" s="6"/>
      <c r="Q32" s="2">
        <f t="shared" si="8"/>
        <v>140148</v>
      </c>
      <c r="R32" s="2">
        <f t="shared" si="8"/>
        <v>140149</v>
      </c>
      <c r="S32" s="2">
        <f t="shared" si="8"/>
        <v>140150</v>
      </c>
      <c r="T32" s="2">
        <f t="shared" si="8"/>
        <v>140151</v>
      </c>
      <c r="U32" s="2">
        <f t="shared" si="8"/>
        <v>140152</v>
      </c>
      <c r="V32" s="2">
        <f t="shared" si="8"/>
        <v>140153</v>
      </c>
      <c r="W32" s="2">
        <f t="shared" si="8"/>
        <v>140154</v>
      </c>
      <c r="X32" s="6"/>
      <c r="Y32" s="28"/>
      <c r="Z32" s="27"/>
      <c r="AB32" s="2">
        <v>153056</v>
      </c>
      <c r="AC32" s="2">
        <v>153057</v>
      </c>
      <c r="AD32" s="2">
        <v>153058</v>
      </c>
      <c r="AE32" s="2">
        <v>153059</v>
      </c>
      <c r="AF32" s="2">
        <v>153060</v>
      </c>
      <c r="AG32" s="2">
        <v>153061</v>
      </c>
      <c r="AH32" s="2">
        <v>153062</v>
      </c>
      <c r="AI32" s="6"/>
      <c r="AJ32" s="2">
        <v>153084</v>
      </c>
      <c r="AK32" s="2">
        <v>153085</v>
      </c>
      <c r="AL32" s="2">
        <v>153086</v>
      </c>
      <c r="AM32" s="2">
        <v>153087</v>
      </c>
      <c r="AN32" s="2">
        <v>153088</v>
      </c>
      <c r="AO32" s="2">
        <v>153089</v>
      </c>
      <c r="AP32" s="2">
        <v>153090</v>
      </c>
      <c r="AQ32" s="6"/>
      <c r="AR32" s="2">
        <v>153112</v>
      </c>
      <c r="AS32" s="2">
        <v>153113</v>
      </c>
      <c r="AT32" s="2">
        <v>153114</v>
      </c>
      <c r="AU32" s="2">
        <v>153115</v>
      </c>
      <c r="AV32" s="2">
        <v>153116</v>
      </c>
      <c r="AW32" s="2">
        <v>153117</v>
      </c>
      <c r="AX32" s="2">
        <v>153118</v>
      </c>
      <c r="AZ32" s="2">
        <v>153147</v>
      </c>
      <c r="BA32" s="2">
        <v>153148</v>
      </c>
      <c r="BB32" s="2">
        <v>153149</v>
      </c>
      <c r="BC32" s="2">
        <v>153150</v>
      </c>
      <c r="BD32" s="2">
        <v>153151</v>
      </c>
      <c r="BE32" s="2">
        <v>153152</v>
      </c>
      <c r="BF32" s="2">
        <v>153153</v>
      </c>
      <c r="BG32" s="6"/>
      <c r="BH32" s="2">
        <v>153175</v>
      </c>
      <c r="BI32" s="2">
        <v>153176</v>
      </c>
      <c r="BJ32" s="2">
        <v>153177</v>
      </c>
      <c r="BK32" s="2">
        <v>153178</v>
      </c>
      <c r="BL32" s="2">
        <v>153179</v>
      </c>
      <c r="BM32" s="2">
        <v>153180</v>
      </c>
      <c r="BN32" s="2">
        <v>153181</v>
      </c>
      <c r="BO32" s="6"/>
      <c r="BP32" s="2">
        <v>153210</v>
      </c>
      <c r="BQ32" s="2">
        <v>153211</v>
      </c>
      <c r="BR32" s="2">
        <v>153212</v>
      </c>
      <c r="BS32" s="2">
        <v>153213</v>
      </c>
      <c r="BT32" s="2">
        <v>153214</v>
      </c>
      <c r="BU32" s="2">
        <v>153215</v>
      </c>
      <c r="BV32" s="2">
        <v>153216</v>
      </c>
      <c r="BX32" s="2">
        <v>153238</v>
      </c>
      <c r="BY32" s="2">
        <v>153239</v>
      </c>
      <c r="BZ32" s="2">
        <v>153240</v>
      </c>
      <c r="CA32" s="2">
        <v>153241</v>
      </c>
      <c r="CB32" s="2">
        <v>153242</v>
      </c>
      <c r="CC32" s="2">
        <v>153243</v>
      </c>
      <c r="CD32" s="2">
        <v>153244</v>
      </c>
      <c r="CE32" s="6"/>
      <c r="CF32" s="2">
        <v>153266</v>
      </c>
      <c r="CG32" s="2">
        <v>153267</v>
      </c>
      <c r="CH32" s="2">
        <v>153268</v>
      </c>
      <c r="CI32" s="2">
        <v>153269</v>
      </c>
      <c r="CJ32" s="2">
        <v>153270</v>
      </c>
      <c r="CK32" s="2">
        <v>153271</v>
      </c>
      <c r="CL32" s="2">
        <v>153272</v>
      </c>
      <c r="CM32" s="6"/>
      <c r="CN32" s="2">
        <v>153301</v>
      </c>
      <c r="CO32" s="2">
        <v>153302</v>
      </c>
      <c r="CP32" s="2">
        <v>153303</v>
      </c>
      <c r="CQ32" s="2">
        <v>153304</v>
      </c>
      <c r="CR32" s="2">
        <v>153305</v>
      </c>
      <c r="CS32" s="2">
        <v>153306</v>
      </c>
      <c r="CT32" s="2">
        <v>153307</v>
      </c>
      <c r="CV32" s="2">
        <v>153329</v>
      </c>
      <c r="CW32" s="2">
        <v>153330</v>
      </c>
      <c r="CX32" s="2">
        <v>153331</v>
      </c>
      <c r="CY32" s="2">
        <v>153332</v>
      </c>
      <c r="CZ32" s="2">
        <v>153333</v>
      </c>
      <c r="DA32" s="2">
        <v>153334</v>
      </c>
      <c r="DB32" s="2">
        <v>153335</v>
      </c>
      <c r="DC32" s="6"/>
      <c r="DD32" s="2">
        <v>153357</v>
      </c>
      <c r="DE32" s="2">
        <v>153358</v>
      </c>
      <c r="DF32" s="2">
        <v>153359</v>
      </c>
      <c r="DG32" s="2">
        <v>153360</v>
      </c>
      <c r="DH32" s="2">
        <v>153361</v>
      </c>
      <c r="DI32" s="2">
        <v>153362</v>
      </c>
      <c r="DJ32" s="2">
        <v>153363</v>
      </c>
      <c r="DK32" s="6"/>
      <c r="DL32" s="2">
        <v>153392</v>
      </c>
      <c r="DM32" s="2">
        <v>153393</v>
      </c>
      <c r="DN32" s="2">
        <v>153394</v>
      </c>
      <c r="DO32" s="2">
        <v>153395</v>
      </c>
      <c r="DP32" s="2">
        <v>153396</v>
      </c>
      <c r="DQ32" s="2">
        <v>153397</v>
      </c>
      <c r="DR32" s="2">
        <v>153398</v>
      </c>
    </row>
    <row r="33" spans="1:122" ht="12.75" customHeight="1" x14ac:dyDescent="0.2">
      <c r="A33" s="2">
        <f t="shared" si="6"/>
        <v>140099</v>
      </c>
      <c r="B33" s="2">
        <f t="shared" si="6"/>
        <v>140100</v>
      </c>
      <c r="C33" s="2">
        <f t="shared" si="6"/>
        <v>140101</v>
      </c>
      <c r="D33" s="2" t="str">
        <f t="shared" si="6"/>
        <v/>
      </c>
      <c r="E33" s="2" t="str">
        <f t="shared" si="6"/>
        <v/>
      </c>
      <c r="F33" s="2" t="str">
        <f t="shared" si="6"/>
        <v/>
      </c>
      <c r="G33" s="2" t="str">
        <f t="shared" si="6"/>
        <v/>
      </c>
      <c r="H33" s="6"/>
      <c r="I33" s="2">
        <f t="shared" si="7"/>
        <v>140127</v>
      </c>
      <c r="J33" s="2">
        <f t="shared" si="7"/>
        <v>140128</v>
      </c>
      <c r="K33" s="2">
        <f t="shared" si="7"/>
        <v>140129</v>
      </c>
      <c r="L33" s="2">
        <f t="shared" si="7"/>
        <v>140130</v>
      </c>
      <c r="M33" s="2">
        <f t="shared" si="7"/>
        <v>140131</v>
      </c>
      <c r="N33" s="2">
        <f t="shared" si="7"/>
        <v>140132</v>
      </c>
      <c r="O33" s="2" t="str">
        <f t="shared" si="7"/>
        <v/>
      </c>
      <c r="P33" s="6"/>
      <c r="Q33" s="2">
        <f t="shared" si="8"/>
        <v>140155</v>
      </c>
      <c r="R33" s="2">
        <f t="shared" si="8"/>
        <v>140156</v>
      </c>
      <c r="S33" s="2">
        <f t="shared" si="8"/>
        <v>140157</v>
      </c>
      <c r="T33" s="2">
        <f t="shared" si="8"/>
        <v>140158</v>
      </c>
      <c r="U33" s="2">
        <f t="shared" si="8"/>
        <v>140159</v>
      </c>
      <c r="V33" s="2">
        <f t="shared" si="8"/>
        <v>140160</v>
      </c>
      <c r="W33" s="2">
        <f t="shared" si="8"/>
        <v>140161</v>
      </c>
      <c r="X33" s="6"/>
      <c r="Y33" s="28"/>
      <c r="Z33" s="26"/>
      <c r="AB33" s="2">
        <v>153063</v>
      </c>
      <c r="AC33" s="2">
        <v>153064</v>
      </c>
      <c r="AD33" s="2">
        <v>153065</v>
      </c>
      <c r="AE33" s="2">
        <v>153066</v>
      </c>
      <c r="AF33" s="2">
        <v>153067</v>
      </c>
      <c r="AG33" s="2">
        <v>153068</v>
      </c>
      <c r="AH33" s="2" t="s">
        <v>5</v>
      </c>
      <c r="AI33" s="6"/>
      <c r="AJ33" s="2">
        <v>153091</v>
      </c>
      <c r="AK33" s="2">
        <v>153092</v>
      </c>
      <c r="AL33" s="2">
        <v>153093</v>
      </c>
      <c r="AM33" s="2">
        <v>153094</v>
      </c>
      <c r="AN33" s="2">
        <v>153095</v>
      </c>
      <c r="AO33" s="2">
        <v>153096</v>
      </c>
      <c r="AP33" s="2" t="s">
        <v>5</v>
      </c>
      <c r="AQ33" s="6"/>
      <c r="AR33" s="2">
        <v>153119</v>
      </c>
      <c r="AS33" s="2">
        <v>153120</v>
      </c>
      <c r="AT33" s="2">
        <v>153121</v>
      </c>
      <c r="AU33" s="2">
        <v>153122</v>
      </c>
      <c r="AV33" s="2">
        <v>153123</v>
      </c>
      <c r="AW33" s="2">
        <v>153124</v>
      </c>
      <c r="AX33" s="2">
        <v>153125</v>
      </c>
      <c r="AZ33" s="2">
        <v>153154</v>
      </c>
      <c r="BA33" s="2">
        <v>153155</v>
      </c>
      <c r="BB33" s="2">
        <v>153156</v>
      </c>
      <c r="BC33" s="2">
        <v>153157</v>
      </c>
      <c r="BD33" s="2" t="s">
        <v>5</v>
      </c>
      <c r="BE33" s="2" t="s">
        <v>5</v>
      </c>
      <c r="BF33" s="2" t="s">
        <v>5</v>
      </c>
      <c r="BG33" s="6"/>
      <c r="BH33" s="2">
        <v>153182</v>
      </c>
      <c r="BI33" s="2">
        <v>153183</v>
      </c>
      <c r="BJ33" s="2">
        <v>153184</v>
      </c>
      <c r="BK33" s="2">
        <v>153185</v>
      </c>
      <c r="BL33" s="2">
        <v>153186</v>
      </c>
      <c r="BM33" s="2">
        <v>153187</v>
      </c>
      <c r="BN33" s="2">
        <v>153188</v>
      </c>
      <c r="BO33" s="6"/>
      <c r="BP33" s="2">
        <v>153217</v>
      </c>
      <c r="BQ33" s="2">
        <v>153218</v>
      </c>
      <c r="BR33" s="2" t="s">
        <v>5</v>
      </c>
      <c r="BS33" s="2" t="s">
        <v>5</v>
      </c>
      <c r="BT33" s="2" t="s">
        <v>5</v>
      </c>
      <c r="BU33" s="2" t="s">
        <v>5</v>
      </c>
      <c r="BV33" s="2" t="s">
        <v>5</v>
      </c>
      <c r="BX33" s="2">
        <v>153245</v>
      </c>
      <c r="BY33" s="2">
        <v>153246</v>
      </c>
      <c r="BZ33" s="2">
        <v>153247</v>
      </c>
      <c r="CA33" s="2">
        <v>153248</v>
      </c>
      <c r="CB33" s="2">
        <v>153249</v>
      </c>
      <c r="CC33" s="2" t="s">
        <v>5</v>
      </c>
      <c r="CD33" s="2" t="s">
        <v>5</v>
      </c>
      <c r="CE33" s="6"/>
      <c r="CF33" s="2">
        <v>153273</v>
      </c>
      <c r="CG33" s="2">
        <v>153274</v>
      </c>
      <c r="CH33" s="2">
        <v>153275</v>
      </c>
      <c r="CI33" s="2">
        <v>153276</v>
      </c>
      <c r="CJ33" s="2">
        <v>153277</v>
      </c>
      <c r="CK33" s="2">
        <v>153278</v>
      </c>
      <c r="CL33" s="2">
        <v>153279</v>
      </c>
      <c r="CM33" s="6"/>
      <c r="CN33" s="2">
        <v>153308</v>
      </c>
      <c r="CO33" s="2">
        <v>153309</v>
      </c>
      <c r="CP33" s="2">
        <v>153310</v>
      </c>
      <c r="CQ33" s="2" t="s">
        <v>5</v>
      </c>
      <c r="CR33" s="2" t="s">
        <v>5</v>
      </c>
      <c r="CS33" s="2" t="s">
        <v>5</v>
      </c>
      <c r="CT33" s="2" t="s">
        <v>5</v>
      </c>
      <c r="CV33" s="2">
        <v>153336</v>
      </c>
      <c r="CW33" s="2">
        <v>153337</v>
      </c>
      <c r="CX33" s="2">
        <v>153338</v>
      </c>
      <c r="CY33" s="2">
        <v>153339</v>
      </c>
      <c r="CZ33" s="2">
        <v>153340</v>
      </c>
      <c r="DA33" s="2">
        <v>153341</v>
      </c>
      <c r="DB33" s="2" t="s">
        <v>5</v>
      </c>
      <c r="DC33" s="6"/>
      <c r="DD33" s="2">
        <v>153364</v>
      </c>
      <c r="DE33" s="2">
        <v>153365</v>
      </c>
      <c r="DF33" s="2">
        <v>153366</v>
      </c>
      <c r="DG33" s="2">
        <v>153367</v>
      </c>
      <c r="DH33" s="2">
        <v>153368</v>
      </c>
      <c r="DI33" s="2">
        <v>153369</v>
      </c>
      <c r="DJ33" s="2">
        <v>153370</v>
      </c>
      <c r="DK33" s="6"/>
      <c r="DL33" s="2">
        <v>153399</v>
      </c>
      <c r="DM33" s="2">
        <v>153400</v>
      </c>
      <c r="DN33" s="2">
        <v>153401</v>
      </c>
      <c r="DO33" s="2">
        <v>153402</v>
      </c>
      <c r="DP33" s="2" t="s">
        <v>5</v>
      </c>
      <c r="DQ33" s="2" t="s">
        <v>5</v>
      </c>
      <c r="DR33" s="2" t="s">
        <v>5</v>
      </c>
    </row>
    <row r="34" spans="1:122" x14ac:dyDescent="0.2">
      <c r="A34" s="2" t="str">
        <f t="shared" si="6"/>
        <v/>
      </c>
      <c r="B34" s="2" t="str">
        <f t="shared" si="6"/>
        <v/>
      </c>
      <c r="C34" s="2" t="str">
        <f t="shared" si="6"/>
        <v/>
      </c>
      <c r="D34" s="2" t="str">
        <f t="shared" si="6"/>
        <v/>
      </c>
      <c r="E34" s="2" t="str">
        <f t="shared" si="6"/>
        <v/>
      </c>
      <c r="F34" s="2" t="str">
        <f t="shared" si="6"/>
        <v/>
      </c>
      <c r="G34" s="2" t="str">
        <f t="shared" si="6"/>
        <v/>
      </c>
      <c r="H34" s="8"/>
      <c r="I34" s="2" t="str">
        <f t="shared" si="7"/>
        <v/>
      </c>
      <c r="J34" s="2" t="str">
        <f t="shared" si="7"/>
        <v/>
      </c>
      <c r="K34" s="2" t="str">
        <f t="shared" si="7"/>
        <v/>
      </c>
      <c r="L34" s="2" t="str">
        <f t="shared" si="7"/>
        <v/>
      </c>
      <c r="M34" s="2" t="str">
        <f t="shared" si="7"/>
        <v/>
      </c>
      <c r="N34" s="2" t="str">
        <f t="shared" si="7"/>
        <v/>
      </c>
      <c r="O34" s="2" t="str">
        <f t="shared" si="7"/>
        <v/>
      </c>
      <c r="P34" s="8"/>
      <c r="Q34" s="2">
        <f t="shared" si="8"/>
        <v>140162</v>
      </c>
      <c r="R34" s="2" t="str">
        <f t="shared" si="8"/>
        <v/>
      </c>
      <c r="S34" s="2" t="str">
        <f t="shared" si="8"/>
        <v/>
      </c>
      <c r="T34" s="2" t="str">
        <f t="shared" si="8"/>
        <v/>
      </c>
      <c r="U34" s="2" t="str">
        <f t="shared" si="8"/>
        <v/>
      </c>
      <c r="V34" s="2" t="str">
        <f t="shared" si="8"/>
        <v/>
      </c>
      <c r="W34" s="2" t="str">
        <f t="shared" si="8"/>
        <v/>
      </c>
      <c r="X34" s="6"/>
      <c r="Y34" s="28"/>
      <c r="Z34" s="26"/>
      <c r="AB34" s="2" t="s">
        <v>5</v>
      </c>
      <c r="AC34" s="2" t="s">
        <v>5</v>
      </c>
      <c r="AD34" s="2" t="s">
        <v>5</v>
      </c>
      <c r="AE34" s="2" t="s">
        <v>5</v>
      </c>
      <c r="AF34" s="2" t="s">
        <v>5</v>
      </c>
      <c r="AG34" s="2" t="s">
        <v>5</v>
      </c>
      <c r="AH34" s="2" t="s">
        <v>5</v>
      </c>
      <c r="AI34" s="8"/>
      <c r="AJ34" s="2" t="s">
        <v>5</v>
      </c>
      <c r="AK34" s="2" t="s">
        <v>5</v>
      </c>
      <c r="AL34" s="2" t="s">
        <v>5</v>
      </c>
      <c r="AM34" s="2" t="s">
        <v>5</v>
      </c>
      <c r="AN34" s="2" t="s">
        <v>5</v>
      </c>
      <c r="AO34" s="2" t="s">
        <v>5</v>
      </c>
      <c r="AP34" s="2" t="s">
        <v>5</v>
      </c>
      <c r="AQ34" s="8"/>
      <c r="AR34" s="2">
        <v>153126</v>
      </c>
      <c r="AS34" s="2">
        <v>153127</v>
      </c>
      <c r="AT34" s="2" t="s">
        <v>5</v>
      </c>
      <c r="AU34" s="2" t="s">
        <v>5</v>
      </c>
      <c r="AV34" s="2" t="s">
        <v>5</v>
      </c>
      <c r="AW34" s="2" t="s">
        <v>5</v>
      </c>
      <c r="AX34" s="2" t="s">
        <v>5</v>
      </c>
      <c r="AZ34" s="2" t="s">
        <v>5</v>
      </c>
      <c r="BA34" s="2" t="s">
        <v>5</v>
      </c>
      <c r="BB34" s="2" t="s">
        <v>5</v>
      </c>
      <c r="BC34" s="2" t="s">
        <v>5</v>
      </c>
      <c r="BD34" s="2" t="s">
        <v>5</v>
      </c>
      <c r="BE34" s="2" t="s">
        <v>5</v>
      </c>
      <c r="BF34" s="2" t="s">
        <v>5</v>
      </c>
      <c r="BG34" s="8"/>
      <c r="BH34" s="2" t="s">
        <v>5</v>
      </c>
      <c r="BI34" s="2" t="s">
        <v>5</v>
      </c>
      <c r="BJ34" s="2" t="s">
        <v>5</v>
      </c>
      <c r="BK34" s="2" t="s">
        <v>5</v>
      </c>
      <c r="BL34" s="2" t="s">
        <v>5</v>
      </c>
      <c r="BM34" s="2" t="s">
        <v>5</v>
      </c>
      <c r="BN34" s="2" t="s">
        <v>5</v>
      </c>
      <c r="BO34" s="8"/>
      <c r="BP34" s="2" t="s">
        <v>5</v>
      </c>
      <c r="BQ34" s="2" t="s">
        <v>5</v>
      </c>
      <c r="BR34" s="2" t="s">
        <v>5</v>
      </c>
      <c r="BS34" s="2" t="s">
        <v>5</v>
      </c>
      <c r="BT34" s="2" t="s">
        <v>5</v>
      </c>
      <c r="BU34" s="2" t="s">
        <v>5</v>
      </c>
      <c r="BV34" s="2" t="s">
        <v>5</v>
      </c>
      <c r="BX34" s="2" t="s">
        <v>5</v>
      </c>
      <c r="BY34" s="2" t="s">
        <v>5</v>
      </c>
      <c r="BZ34" s="2" t="s">
        <v>5</v>
      </c>
      <c r="CA34" s="2" t="s">
        <v>5</v>
      </c>
      <c r="CB34" s="2" t="s">
        <v>5</v>
      </c>
      <c r="CC34" s="2" t="s">
        <v>5</v>
      </c>
      <c r="CD34" s="2" t="s">
        <v>5</v>
      </c>
      <c r="CE34" s="8"/>
      <c r="CF34" s="2">
        <v>153280</v>
      </c>
      <c r="CG34" s="2" t="s">
        <v>5</v>
      </c>
      <c r="CH34" s="2" t="s">
        <v>5</v>
      </c>
      <c r="CI34" s="2" t="s">
        <v>5</v>
      </c>
      <c r="CJ34" s="2" t="s">
        <v>5</v>
      </c>
      <c r="CK34" s="2" t="s">
        <v>5</v>
      </c>
      <c r="CL34" s="2" t="s">
        <v>5</v>
      </c>
      <c r="CM34" s="8"/>
      <c r="CN34" s="2" t="s">
        <v>5</v>
      </c>
      <c r="CO34" s="2" t="s">
        <v>5</v>
      </c>
      <c r="CP34" s="2" t="s">
        <v>5</v>
      </c>
      <c r="CQ34" s="2" t="s">
        <v>5</v>
      </c>
      <c r="CR34" s="2" t="s">
        <v>5</v>
      </c>
      <c r="CS34" s="2" t="s">
        <v>5</v>
      </c>
      <c r="CT34" s="2" t="s">
        <v>5</v>
      </c>
      <c r="CV34" s="2" t="s">
        <v>5</v>
      </c>
      <c r="CW34" s="2" t="s">
        <v>5</v>
      </c>
      <c r="CX34" s="2" t="s">
        <v>5</v>
      </c>
      <c r="CY34" s="2" t="s">
        <v>5</v>
      </c>
      <c r="CZ34" s="2" t="s">
        <v>5</v>
      </c>
      <c r="DA34" s="2" t="s">
        <v>5</v>
      </c>
      <c r="DB34" s="2" t="s">
        <v>5</v>
      </c>
      <c r="DC34" s="8"/>
      <c r="DD34" s="2">
        <v>153371</v>
      </c>
      <c r="DE34" s="2" t="s">
        <v>5</v>
      </c>
      <c r="DF34" s="2" t="s">
        <v>5</v>
      </c>
      <c r="DG34" s="2" t="s">
        <v>5</v>
      </c>
      <c r="DH34" s="2" t="s">
        <v>5</v>
      </c>
      <c r="DI34" s="2" t="s">
        <v>5</v>
      </c>
      <c r="DJ34" s="2" t="s">
        <v>5</v>
      </c>
      <c r="DK34" s="8"/>
      <c r="DL34" s="2" t="s">
        <v>5</v>
      </c>
      <c r="DM34" s="2" t="s">
        <v>5</v>
      </c>
      <c r="DN34" s="2" t="s">
        <v>5</v>
      </c>
      <c r="DO34" s="2" t="s">
        <v>5</v>
      </c>
      <c r="DP34" s="2" t="s">
        <v>5</v>
      </c>
      <c r="DQ34" s="2" t="s">
        <v>5</v>
      </c>
      <c r="DR34" s="2" t="s">
        <v>5</v>
      </c>
    </row>
    <row r="35" spans="1:122" ht="12.75" customHeight="1" x14ac:dyDescent="0.2">
      <c r="A35" s="6"/>
      <c r="B35" s="6"/>
      <c r="C35" s="6"/>
      <c r="D35" s="6"/>
      <c r="E35" s="6"/>
      <c r="F35" s="6"/>
      <c r="G35" s="6"/>
      <c r="H35" s="6"/>
      <c r="I35" s="6"/>
      <c r="J35" s="6"/>
      <c r="K35" s="6"/>
      <c r="L35" s="6"/>
      <c r="M35" s="6"/>
      <c r="N35" s="6"/>
      <c r="O35" s="6"/>
      <c r="P35" s="6"/>
      <c r="Q35" s="6"/>
      <c r="R35" s="6"/>
      <c r="S35" s="6"/>
      <c r="T35" s="6"/>
      <c r="U35" s="6"/>
      <c r="V35" s="6"/>
      <c r="W35" s="6"/>
      <c r="X35" s="6"/>
      <c r="Y35" s="28"/>
      <c r="Z35" s="26"/>
    </row>
    <row r="36" spans="1:122" ht="15.75" x14ac:dyDescent="0.2">
      <c r="A36" s="122">
        <f>DATE(YEAR(Q27),MONTH(Q27)+1,1)</f>
        <v>140163</v>
      </c>
      <c r="B36" s="123"/>
      <c r="C36" s="123"/>
      <c r="D36" s="123"/>
      <c r="E36" s="123"/>
      <c r="F36" s="123"/>
      <c r="G36" s="124"/>
      <c r="H36" s="6"/>
      <c r="I36" s="122">
        <f>DATE(YEAR(A36),MONTH(A36)+1,1)</f>
        <v>140194</v>
      </c>
      <c r="J36" s="123"/>
      <c r="K36" s="123"/>
      <c r="L36" s="123"/>
      <c r="M36" s="123"/>
      <c r="N36" s="123"/>
      <c r="O36" s="124"/>
      <c r="P36" s="6"/>
      <c r="Q36" s="122">
        <f>DATE(YEAR(I36),MONTH(I36)+1,1)</f>
        <v>140224</v>
      </c>
      <c r="R36" s="123"/>
      <c r="S36" s="123"/>
      <c r="T36" s="123"/>
      <c r="U36" s="123"/>
      <c r="V36" s="123"/>
      <c r="W36" s="124"/>
      <c r="X36" s="8" t="s">
        <v>2</v>
      </c>
      <c r="Y36" s="28"/>
      <c r="Z36" s="26"/>
      <c r="AB36" s="125">
        <v>152673</v>
      </c>
      <c r="AC36" s="126"/>
      <c r="AD36" s="126"/>
      <c r="AE36" s="126"/>
      <c r="AF36" s="126"/>
      <c r="AG36" s="126"/>
      <c r="AH36" s="127"/>
      <c r="AI36" s="6"/>
      <c r="AJ36" s="125">
        <v>152704</v>
      </c>
      <c r="AK36" s="126"/>
      <c r="AL36" s="126"/>
      <c r="AM36" s="126"/>
      <c r="AN36" s="126"/>
      <c r="AO36" s="126"/>
      <c r="AP36" s="127"/>
      <c r="AQ36" s="6"/>
      <c r="AR36" s="125">
        <v>152732</v>
      </c>
      <c r="AS36" s="126"/>
      <c r="AT36" s="126"/>
      <c r="AU36" s="126"/>
      <c r="AV36" s="126"/>
      <c r="AW36" s="126"/>
      <c r="AX36" s="127"/>
      <c r="AZ36" s="125">
        <v>152763</v>
      </c>
      <c r="BA36" s="126"/>
      <c r="BB36" s="126"/>
      <c r="BC36" s="126"/>
      <c r="BD36" s="126"/>
      <c r="BE36" s="126"/>
      <c r="BF36" s="127"/>
      <c r="BG36" s="6"/>
      <c r="BH36" s="125">
        <v>152793</v>
      </c>
      <c r="BI36" s="126"/>
      <c r="BJ36" s="126"/>
      <c r="BK36" s="126"/>
      <c r="BL36" s="126"/>
      <c r="BM36" s="126"/>
      <c r="BN36" s="127"/>
      <c r="BO36" s="6"/>
      <c r="BP36" s="125">
        <v>152824</v>
      </c>
      <c r="BQ36" s="126"/>
      <c r="BR36" s="126"/>
      <c r="BS36" s="126"/>
      <c r="BT36" s="126"/>
      <c r="BU36" s="126"/>
      <c r="BV36" s="127"/>
      <c r="BX36" s="125">
        <v>152854</v>
      </c>
      <c r="BY36" s="126"/>
      <c r="BZ36" s="126"/>
      <c r="CA36" s="126"/>
      <c r="CB36" s="126"/>
      <c r="CC36" s="126"/>
      <c r="CD36" s="127"/>
      <c r="CE36" s="6"/>
      <c r="CF36" s="125">
        <v>152885</v>
      </c>
      <c r="CG36" s="126"/>
      <c r="CH36" s="126"/>
      <c r="CI36" s="126"/>
      <c r="CJ36" s="126"/>
      <c r="CK36" s="126"/>
      <c r="CL36" s="127"/>
      <c r="CM36" s="6"/>
      <c r="CN36" s="125">
        <v>152916</v>
      </c>
      <c r="CO36" s="126"/>
      <c r="CP36" s="126"/>
      <c r="CQ36" s="126"/>
      <c r="CR36" s="126"/>
      <c r="CS36" s="126"/>
      <c r="CT36" s="127"/>
      <c r="CV36" s="125">
        <v>152946</v>
      </c>
      <c r="CW36" s="126"/>
      <c r="CX36" s="126"/>
      <c r="CY36" s="126"/>
      <c r="CZ36" s="126"/>
      <c r="DA36" s="126"/>
      <c r="DB36" s="127"/>
      <c r="DC36" s="6"/>
      <c r="DD36" s="125">
        <v>152977</v>
      </c>
      <c r="DE36" s="126"/>
      <c r="DF36" s="126"/>
      <c r="DG36" s="126"/>
      <c r="DH36" s="126"/>
      <c r="DI36" s="126"/>
      <c r="DJ36" s="127"/>
      <c r="DK36" s="6"/>
      <c r="DL36" s="125">
        <v>153007</v>
      </c>
      <c r="DM36" s="126"/>
      <c r="DN36" s="126"/>
      <c r="DO36" s="126"/>
      <c r="DP36" s="126"/>
      <c r="DQ36" s="126"/>
      <c r="DR36" s="127"/>
    </row>
    <row r="37" spans="1:122" ht="12.75" customHeight="1" x14ac:dyDescent="0.2">
      <c r="A37" s="3" t="str">
        <f>$A$10</f>
        <v>Su</v>
      </c>
      <c r="B37" s="1" t="str">
        <f>$B$10</f>
        <v>M</v>
      </c>
      <c r="C37" s="1" t="str">
        <f>$C$10</f>
        <v>Tu</v>
      </c>
      <c r="D37" s="1" t="str">
        <f>$D$10</f>
        <v>W</v>
      </c>
      <c r="E37" s="1" t="str">
        <f>$E$10</f>
        <v>Th</v>
      </c>
      <c r="F37" s="1" t="str">
        <f>$F$10</f>
        <v>F</v>
      </c>
      <c r="G37" s="4" t="str">
        <f>$G$10</f>
        <v>Sa</v>
      </c>
      <c r="H37" s="6"/>
      <c r="I37" s="3" t="str">
        <f>$A$10</f>
        <v>Su</v>
      </c>
      <c r="J37" s="1" t="str">
        <f>$B$10</f>
        <v>M</v>
      </c>
      <c r="K37" s="1" t="str">
        <f>$C$10</f>
        <v>Tu</v>
      </c>
      <c r="L37" s="1" t="str">
        <f>$D$10</f>
        <v>W</v>
      </c>
      <c r="M37" s="1" t="str">
        <f>$E$10</f>
        <v>Th</v>
      </c>
      <c r="N37" s="1" t="str">
        <f>$F$10</f>
        <v>F</v>
      </c>
      <c r="O37" s="4" t="str">
        <f>$G$10</f>
        <v>Sa</v>
      </c>
      <c r="P37" s="6"/>
      <c r="Q37" s="3" t="str">
        <f>$A$10</f>
        <v>Su</v>
      </c>
      <c r="R37" s="1" t="str">
        <f>$B$10</f>
        <v>M</v>
      </c>
      <c r="S37" s="1" t="str">
        <f>$C$10</f>
        <v>Tu</v>
      </c>
      <c r="T37" s="1" t="str">
        <f>$D$10</f>
        <v>W</v>
      </c>
      <c r="U37" s="1" t="str">
        <f>$E$10</f>
        <v>Th</v>
      </c>
      <c r="V37" s="1" t="str">
        <f>$F$10</f>
        <v>F</v>
      </c>
      <c r="W37" s="4" t="str">
        <f>$G$10</f>
        <v>Sa</v>
      </c>
      <c r="X37" s="6"/>
      <c r="Y37" s="28"/>
      <c r="Z37" s="26"/>
      <c r="AB37" s="5" t="s">
        <v>16</v>
      </c>
      <c r="AC37" s="23" t="s">
        <v>17</v>
      </c>
      <c r="AD37" s="23" t="s">
        <v>18</v>
      </c>
      <c r="AE37" s="23" t="s">
        <v>19</v>
      </c>
      <c r="AF37" s="23" t="s">
        <v>20</v>
      </c>
      <c r="AG37" s="23" t="s">
        <v>21</v>
      </c>
      <c r="AH37" s="24" t="s">
        <v>22</v>
      </c>
      <c r="AI37" s="6"/>
      <c r="AJ37" s="3" t="s">
        <v>16</v>
      </c>
      <c r="AK37" s="1" t="s">
        <v>17</v>
      </c>
      <c r="AL37" s="1" t="s">
        <v>18</v>
      </c>
      <c r="AM37" s="1" t="s">
        <v>19</v>
      </c>
      <c r="AN37" s="1" t="s">
        <v>20</v>
      </c>
      <c r="AO37" s="1" t="s">
        <v>21</v>
      </c>
      <c r="AP37" s="4" t="s">
        <v>22</v>
      </c>
      <c r="AQ37" s="6"/>
      <c r="AR37" s="3" t="s">
        <v>16</v>
      </c>
      <c r="AS37" s="1" t="s">
        <v>17</v>
      </c>
      <c r="AT37" s="1" t="s">
        <v>18</v>
      </c>
      <c r="AU37" s="1" t="s">
        <v>19</v>
      </c>
      <c r="AV37" s="1" t="s">
        <v>20</v>
      </c>
      <c r="AW37" s="1" t="s">
        <v>21</v>
      </c>
      <c r="AX37" s="4" t="s">
        <v>22</v>
      </c>
      <c r="AZ37" s="5" t="s">
        <v>16</v>
      </c>
      <c r="BA37" s="23" t="s">
        <v>17</v>
      </c>
      <c r="BB37" s="23" t="s">
        <v>18</v>
      </c>
      <c r="BC37" s="23" t="s">
        <v>19</v>
      </c>
      <c r="BD37" s="23" t="s">
        <v>20</v>
      </c>
      <c r="BE37" s="23" t="s">
        <v>21</v>
      </c>
      <c r="BF37" s="24" t="s">
        <v>22</v>
      </c>
      <c r="BG37" s="6"/>
      <c r="BH37" s="3" t="s">
        <v>16</v>
      </c>
      <c r="BI37" s="1" t="s">
        <v>17</v>
      </c>
      <c r="BJ37" s="1" t="s">
        <v>18</v>
      </c>
      <c r="BK37" s="1" t="s">
        <v>19</v>
      </c>
      <c r="BL37" s="1" t="s">
        <v>20</v>
      </c>
      <c r="BM37" s="1" t="s">
        <v>21</v>
      </c>
      <c r="BN37" s="4" t="s">
        <v>22</v>
      </c>
      <c r="BO37" s="6"/>
      <c r="BP37" s="3" t="s">
        <v>16</v>
      </c>
      <c r="BQ37" s="1" t="s">
        <v>17</v>
      </c>
      <c r="BR37" s="1" t="s">
        <v>18</v>
      </c>
      <c r="BS37" s="1" t="s">
        <v>19</v>
      </c>
      <c r="BT37" s="1" t="s">
        <v>20</v>
      </c>
      <c r="BU37" s="1" t="s">
        <v>21</v>
      </c>
      <c r="BV37" s="4" t="s">
        <v>22</v>
      </c>
      <c r="BX37" s="5" t="s">
        <v>16</v>
      </c>
      <c r="BY37" s="23" t="s">
        <v>17</v>
      </c>
      <c r="BZ37" s="23" t="s">
        <v>18</v>
      </c>
      <c r="CA37" s="23" t="s">
        <v>19</v>
      </c>
      <c r="CB37" s="23" t="s">
        <v>20</v>
      </c>
      <c r="CC37" s="23" t="s">
        <v>21</v>
      </c>
      <c r="CD37" s="24" t="s">
        <v>22</v>
      </c>
      <c r="CE37" s="6"/>
      <c r="CF37" s="3" t="s">
        <v>16</v>
      </c>
      <c r="CG37" s="1" t="s">
        <v>17</v>
      </c>
      <c r="CH37" s="1" t="s">
        <v>18</v>
      </c>
      <c r="CI37" s="1" t="s">
        <v>19</v>
      </c>
      <c r="CJ37" s="1" t="s">
        <v>20</v>
      </c>
      <c r="CK37" s="1" t="s">
        <v>21</v>
      </c>
      <c r="CL37" s="4" t="s">
        <v>22</v>
      </c>
      <c r="CM37" s="6"/>
      <c r="CN37" s="3" t="s">
        <v>16</v>
      </c>
      <c r="CO37" s="1" t="s">
        <v>17</v>
      </c>
      <c r="CP37" s="1" t="s">
        <v>18</v>
      </c>
      <c r="CQ37" s="1" t="s">
        <v>19</v>
      </c>
      <c r="CR37" s="1" t="s">
        <v>20</v>
      </c>
      <c r="CS37" s="1" t="s">
        <v>21</v>
      </c>
      <c r="CT37" s="4" t="s">
        <v>22</v>
      </c>
      <c r="CV37" s="5" t="s">
        <v>16</v>
      </c>
      <c r="CW37" s="23" t="s">
        <v>17</v>
      </c>
      <c r="CX37" s="23" t="s">
        <v>18</v>
      </c>
      <c r="CY37" s="23" t="s">
        <v>19</v>
      </c>
      <c r="CZ37" s="23" t="s">
        <v>20</v>
      </c>
      <c r="DA37" s="23" t="s">
        <v>21</v>
      </c>
      <c r="DB37" s="24" t="s">
        <v>22</v>
      </c>
      <c r="DC37" s="6"/>
      <c r="DD37" s="3" t="s">
        <v>16</v>
      </c>
      <c r="DE37" s="1" t="s">
        <v>17</v>
      </c>
      <c r="DF37" s="1" t="s">
        <v>18</v>
      </c>
      <c r="DG37" s="1" t="s">
        <v>19</v>
      </c>
      <c r="DH37" s="1" t="s">
        <v>20</v>
      </c>
      <c r="DI37" s="1" t="s">
        <v>21</v>
      </c>
      <c r="DJ37" s="4" t="s">
        <v>22</v>
      </c>
      <c r="DK37" s="6"/>
      <c r="DL37" s="3" t="s">
        <v>16</v>
      </c>
      <c r="DM37" s="1" t="s">
        <v>17</v>
      </c>
      <c r="DN37" s="1" t="s">
        <v>18</v>
      </c>
      <c r="DO37" s="1" t="s">
        <v>19</v>
      </c>
      <c r="DP37" s="1" t="s">
        <v>20</v>
      </c>
      <c r="DQ37" s="1" t="s">
        <v>21</v>
      </c>
      <c r="DR37" s="4" t="s">
        <v>22</v>
      </c>
    </row>
    <row r="38" spans="1:122" ht="12.75" customHeight="1" x14ac:dyDescent="0.2">
      <c r="A38" s="2" t="str">
        <f t="shared" ref="A38:G43" si="9">IF(MONTH($A$36)&lt;&gt;MONTH($A$36-(WEEKDAY($A$36,1)-($I$4-1))-IF((WEEKDAY($A$36,1)-($I$4-1))&lt;=0,7,0)+(ROW(A38)-ROW($A$38))*7+(COLUMN(A38)-COLUMN($A$38)+1)),"",$A$36-(WEEKDAY($A$36,1)-($I$4-1))-IF((WEEKDAY($A$36,1)-($I$4-1))&lt;=0,7,0)+(ROW(A38)-ROW($A$38))*7+(COLUMN(A38)-COLUMN($A$38)+1))</f>
        <v/>
      </c>
      <c r="B38" s="2">
        <f t="shared" si="9"/>
        <v>140163</v>
      </c>
      <c r="C38" s="2">
        <f t="shared" si="9"/>
        <v>140164</v>
      </c>
      <c r="D38" s="2">
        <f t="shared" si="9"/>
        <v>140165</v>
      </c>
      <c r="E38" s="2">
        <f t="shared" si="9"/>
        <v>140166</v>
      </c>
      <c r="F38" s="2">
        <f t="shared" si="9"/>
        <v>140167</v>
      </c>
      <c r="G38" s="2">
        <f t="shared" si="9"/>
        <v>140168</v>
      </c>
      <c r="H38" s="6"/>
      <c r="I38" s="2" t="str">
        <f t="shared" ref="I38:O43" si="10">IF(MONTH($I$36)&lt;&gt;MONTH($I$36-(WEEKDAY($I$36,1)-($I$4-1))-IF((WEEKDAY($I$36,1)-($I$4-1))&lt;=0,7,0)+(ROW(I38)-ROW($I$38))*7+(COLUMN(I38)-COLUMN($I$38)+1)),"",$I$36-(WEEKDAY($I$36,1)-($I$4-1))-IF((WEEKDAY($I$36,1)-($I$4-1))&lt;=0,7,0)+(ROW(I38)-ROW($I$38))*7+(COLUMN(I38)-COLUMN($I$38)+1))</f>
        <v/>
      </c>
      <c r="J38" s="2" t="str">
        <f t="shared" si="10"/>
        <v/>
      </c>
      <c r="K38" s="2" t="str">
        <f t="shared" si="10"/>
        <v/>
      </c>
      <c r="L38" s="2" t="str">
        <f t="shared" si="10"/>
        <v/>
      </c>
      <c r="M38" s="2">
        <f t="shared" si="10"/>
        <v>140194</v>
      </c>
      <c r="N38" s="2">
        <f t="shared" si="10"/>
        <v>140195</v>
      </c>
      <c r="O38" s="2">
        <f t="shared" si="10"/>
        <v>140196</v>
      </c>
      <c r="P38" s="6"/>
      <c r="Q38" s="2" t="str">
        <f t="shared" ref="Q38:W43" si="11">IF(MONTH($Q$36)&lt;&gt;MONTH($Q$36-(WEEKDAY($Q$36,1)-($I$4-1))-IF((WEEKDAY($Q$36,1)-($I$4-1))&lt;=0,7,0)+(ROW(Q38)-ROW($Q$38))*7+(COLUMN(Q38)-COLUMN($Q$38)+1)),"",$Q$36-(WEEKDAY($Q$36,1)-($I$4-1))-IF((WEEKDAY($Q$36,1)-($I$4-1))&lt;=0,7,0)+(ROW(Q38)-ROW($Q$38))*7+(COLUMN(Q38)-COLUMN($Q$38)+1))</f>
        <v/>
      </c>
      <c r="R38" s="2" t="str">
        <f t="shared" si="11"/>
        <v/>
      </c>
      <c r="S38" s="2" t="str">
        <f t="shared" si="11"/>
        <v/>
      </c>
      <c r="T38" s="2" t="str">
        <f t="shared" si="11"/>
        <v/>
      </c>
      <c r="U38" s="2" t="str">
        <f t="shared" si="11"/>
        <v/>
      </c>
      <c r="V38" s="2" t="str">
        <f t="shared" si="11"/>
        <v/>
      </c>
      <c r="W38" s="2">
        <f t="shared" si="11"/>
        <v>140224</v>
      </c>
      <c r="X38" s="6"/>
      <c r="AB38" s="2" t="s">
        <v>5</v>
      </c>
      <c r="AC38" s="2" t="s">
        <v>5</v>
      </c>
      <c r="AD38" s="2">
        <v>152673</v>
      </c>
      <c r="AE38" s="2">
        <v>152674</v>
      </c>
      <c r="AF38" s="2">
        <v>152675</v>
      </c>
      <c r="AG38" s="2">
        <v>152676</v>
      </c>
      <c r="AH38" s="2">
        <v>152677</v>
      </c>
      <c r="AI38" s="6"/>
      <c r="AJ38" s="2" t="s">
        <v>5</v>
      </c>
      <c r="AK38" s="2" t="s">
        <v>5</v>
      </c>
      <c r="AL38" s="2" t="s">
        <v>5</v>
      </c>
      <c r="AM38" s="2" t="s">
        <v>5</v>
      </c>
      <c r="AN38" s="2" t="s">
        <v>5</v>
      </c>
      <c r="AO38" s="2">
        <v>152704</v>
      </c>
      <c r="AP38" s="2">
        <v>152705</v>
      </c>
      <c r="AQ38" s="6"/>
      <c r="AR38" s="2" t="s">
        <v>5</v>
      </c>
      <c r="AS38" s="2" t="s">
        <v>5</v>
      </c>
      <c r="AT38" s="2" t="s">
        <v>5</v>
      </c>
      <c r="AU38" s="2" t="s">
        <v>5</v>
      </c>
      <c r="AV38" s="2" t="s">
        <v>5</v>
      </c>
      <c r="AW38" s="2">
        <v>152732</v>
      </c>
      <c r="AX38" s="2">
        <v>152733</v>
      </c>
      <c r="AZ38" s="2" t="s">
        <v>5</v>
      </c>
      <c r="BA38" s="2">
        <v>152763</v>
      </c>
      <c r="BB38" s="2">
        <v>152764</v>
      </c>
      <c r="BC38" s="2">
        <v>152765</v>
      </c>
      <c r="BD38" s="2">
        <v>152766</v>
      </c>
      <c r="BE38" s="2">
        <v>152767</v>
      </c>
      <c r="BF38" s="2">
        <v>152768</v>
      </c>
      <c r="BG38" s="6"/>
      <c r="BH38" s="2" t="s">
        <v>5</v>
      </c>
      <c r="BI38" s="2" t="s">
        <v>5</v>
      </c>
      <c r="BJ38" s="2" t="s">
        <v>5</v>
      </c>
      <c r="BK38" s="2">
        <v>152793</v>
      </c>
      <c r="BL38" s="2">
        <v>152794</v>
      </c>
      <c r="BM38" s="2">
        <v>152795</v>
      </c>
      <c r="BN38" s="2">
        <v>152796</v>
      </c>
      <c r="BO38" s="6"/>
      <c r="BP38" s="2" t="s">
        <v>5</v>
      </c>
      <c r="BQ38" s="2" t="s">
        <v>5</v>
      </c>
      <c r="BR38" s="2" t="s">
        <v>5</v>
      </c>
      <c r="BS38" s="2" t="s">
        <v>5</v>
      </c>
      <c r="BT38" s="2" t="s">
        <v>5</v>
      </c>
      <c r="BU38" s="2" t="s">
        <v>5</v>
      </c>
      <c r="BV38" s="2">
        <v>152824</v>
      </c>
      <c r="BX38" s="2" t="s">
        <v>5</v>
      </c>
      <c r="BY38" s="2">
        <v>152854</v>
      </c>
      <c r="BZ38" s="2">
        <v>152855</v>
      </c>
      <c r="CA38" s="2">
        <v>152856</v>
      </c>
      <c r="CB38" s="2">
        <v>152857</v>
      </c>
      <c r="CC38" s="2">
        <v>152858</v>
      </c>
      <c r="CD38" s="2">
        <v>152859</v>
      </c>
      <c r="CE38" s="6"/>
      <c r="CF38" s="2" t="s">
        <v>5</v>
      </c>
      <c r="CG38" s="2" t="s">
        <v>5</v>
      </c>
      <c r="CH38" s="2" t="s">
        <v>5</v>
      </c>
      <c r="CI38" s="2" t="s">
        <v>5</v>
      </c>
      <c r="CJ38" s="2">
        <v>152885</v>
      </c>
      <c r="CK38" s="2">
        <v>152886</v>
      </c>
      <c r="CL38" s="2">
        <v>152887</v>
      </c>
      <c r="CM38" s="6"/>
      <c r="CN38" s="2">
        <v>152916</v>
      </c>
      <c r="CO38" s="2">
        <v>152917</v>
      </c>
      <c r="CP38" s="2">
        <v>152918</v>
      </c>
      <c r="CQ38" s="2">
        <v>152919</v>
      </c>
      <c r="CR38" s="2">
        <v>152920</v>
      </c>
      <c r="CS38" s="2">
        <v>152921</v>
      </c>
      <c r="CT38" s="2">
        <v>152922</v>
      </c>
      <c r="CV38" s="2" t="s">
        <v>5</v>
      </c>
      <c r="CW38" s="2" t="s">
        <v>5</v>
      </c>
      <c r="CX38" s="2">
        <v>152946</v>
      </c>
      <c r="CY38" s="2">
        <v>152947</v>
      </c>
      <c r="CZ38" s="2">
        <v>152948</v>
      </c>
      <c r="DA38" s="2">
        <v>152949</v>
      </c>
      <c r="DB38" s="2">
        <v>152950</v>
      </c>
      <c r="DC38" s="6"/>
      <c r="DD38" s="2" t="s">
        <v>5</v>
      </c>
      <c r="DE38" s="2" t="s">
        <v>5</v>
      </c>
      <c r="DF38" s="2" t="s">
        <v>5</v>
      </c>
      <c r="DG38" s="2" t="s">
        <v>5</v>
      </c>
      <c r="DH38" s="2" t="s">
        <v>5</v>
      </c>
      <c r="DI38" s="2">
        <v>152977</v>
      </c>
      <c r="DJ38" s="2">
        <v>152978</v>
      </c>
      <c r="DK38" s="6"/>
      <c r="DL38" s="2">
        <v>153007</v>
      </c>
      <c r="DM38" s="2">
        <v>153008</v>
      </c>
      <c r="DN38" s="2">
        <v>153009</v>
      </c>
      <c r="DO38" s="2">
        <v>153010</v>
      </c>
      <c r="DP38" s="2">
        <v>153011</v>
      </c>
      <c r="DQ38" s="2">
        <v>153012</v>
      </c>
      <c r="DR38" s="2">
        <v>153013</v>
      </c>
    </row>
    <row r="39" spans="1:122" ht="12.75" customHeight="1" x14ac:dyDescent="0.2">
      <c r="A39" s="2">
        <f t="shared" si="9"/>
        <v>140169</v>
      </c>
      <c r="B39" s="2">
        <f t="shared" si="9"/>
        <v>140170</v>
      </c>
      <c r="C39" s="2">
        <f t="shared" si="9"/>
        <v>140171</v>
      </c>
      <c r="D39" s="2">
        <f t="shared" si="9"/>
        <v>140172</v>
      </c>
      <c r="E39" s="2">
        <f t="shared" si="9"/>
        <v>140173</v>
      </c>
      <c r="F39" s="2">
        <f t="shared" si="9"/>
        <v>140174</v>
      </c>
      <c r="G39" s="2">
        <f t="shared" si="9"/>
        <v>140175</v>
      </c>
      <c r="H39" s="6"/>
      <c r="I39" s="2">
        <f t="shared" si="10"/>
        <v>140197</v>
      </c>
      <c r="J39" s="2">
        <f t="shared" si="10"/>
        <v>140198</v>
      </c>
      <c r="K39" s="2">
        <f t="shared" si="10"/>
        <v>140199</v>
      </c>
      <c r="L39" s="2">
        <f t="shared" si="10"/>
        <v>140200</v>
      </c>
      <c r="M39" s="2">
        <f t="shared" si="10"/>
        <v>140201</v>
      </c>
      <c r="N39" s="2">
        <f t="shared" si="10"/>
        <v>140202</v>
      </c>
      <c r="O39" s="2">
        <f t="shared" si="10"/>
        <v>140203</v>
      </c>
      <c r="P39" s="6"/>
      <c r="Q39" s="2">
        <f t="shared" si="11"/>
        <v>140225</v>
      </c>
      <c r="R39" s="2">
        <f t="shared" si="11"/>
        <v>140226</v>
      </c>
      <c r="S39" s="2">
        <f t="shared" si="11"/>
        <v>140227</v>
      </c>
      <c r="T39" s="2">
        <f t="shared" si="11"/>
        <v>140228</v>
      </c>
      <c r="U39" s="2">
        <f t="shared" si="11"/>
        <v>140229</v>
      </c>
      <c r="V39" s="2">
        <f t="shared" si="11"/>
        <v>140230</v>
      </c>
      <c r="W39" s="2">
        <f t="shared" si="11"/>
        <v>140231</v>
      </c>
      <c r="X39" s="6"/>
      <c r="AB39" s="2">
        <v>152678</v>
      </c>
      <c r="AC39" s="2">
        <v>152679</v>
      </c>
      <c r="AD39" s="2">
        <v>152680</v>
      </c>
      <c r="AE39" s="2">
        <v>152681</v>
      </c>
      <c r="AF39" s="2">
        <v>152682</v>
      </c>
      <c r="AG39" s="2">
        <v>152683</v>
      </c>
      <c r="AH39" s="2">
        <v>152684</v>
      </c>
      <c r="AI39" s="6"/>
      <c r="AJ39" s="2">
        <v>152706</v>
      </c>
      <c r="AK39" s="2">
        <v>152707</v>
      </c>
      <c r="AL39" s="2">
        <v>152708</v>
      </c>
      <c r="AM39" s="2">
        <v>152709</v>
      </c>
      <c r="AN39" s="2">
        <v>152710</v>
      </c>
      <c r="AO39" s="2">
        <v>152711</v>
      </c>
      <c r="AP39" s="2">
        <v>152712</v>
      </c>
      <c r="AQ39" s="6"/>
      <c r="AR39" s="2">
        <v>152734</v>
      </c>
      <c r="AS39" s="2">
        <v>152735</v>
      </c>
      <c r="AT39" s="2">
        <v>152736</v>
      </c>
      <c r="AU39" s="2">
        <v>152737</v>
      </c>
      <c r="AV39" s="2">
        <v>152738</v>
      </c>
      <c r="AW39" s="2">
        <v>152739</v>
      </c>
      <c r="AX39" s="2">
        <v>152740</v>
      </c>
      <c r="AZ39" s="2">
        <v>152769</v>
      </c>
      <c r="BA39" s="2">
        <v>152770</v>
      </c>
      <c r="BB39" s="2">
        <v>152771</v>
      </c>
      <c r="BC39" s="2">
        <v>152772</v>
      </c>
      <c r="BD39" s="2">
        <v>152773</v>
      </c>
      <c r="BE39" s="2">
        <v>152774</v>
      </c>
      <c r="BF39" s="2">
        <v>152775</v>
      </c>
      <c r="BG39" s="6"/>
      <c r="BH39" s="2">
        <v>152797</v>
      </c>
      <c r="BI39" s="2">
        <v>152798</v>
      </c>
      <c r="BJ39" s="2">
        <v>152799</v>
      </c>
      <c r="BK39" s="2">
        <v>152800</v>
      </c>
      <c r="BL39" s="2">
        <v>152801</v>
      </c>
      <c r="BM39" s="2">
        <v>152802</v>
      </c>
      <c r="BN39" s="2">
        <v>152803</v>
      </c>
      <c r="BO39" s="6"/>
      <c r="BP39" s="2">
        <v>152825</v>
      </c>
      <c r="BQ39" s="2">
        <v>152826</v>
      </c>
      <c r="BR39" s="2">
        <v>152827</v>
      </c>
      <c r="BS39" s="2">
        <v>152828</v>
      </c>
      <c r="BT39" s="2">
        <v>152829</v>
      </c>
      <c r="BU39" s="2">
        <v>152830</v>
      </c>
      <c r="BV39" s="2">
        <v>152831</v>
      </c>
      <c r="BX39" s="2">
        <v>152860</v>
      </c>
      <c r="BY39" s="2">
        <v>152861</v>
      </c>
      <c r="BZ39" s="2">
        <v>152862</v>
      </c>
      <c r="CA39" s="2">
        <v>152863</v>
      </c>
      <c r="CB39" s="2">
        <v>152864</v>
      </c>
      <c r="CC39" s="2">
        <v>152865</v>
      </c>
      <c r="CD39" s="2">
        <v>152866</v>
      </c>
      <c r="CE39" s="6"/>
      <c r="CF39" s="2">
        <v>152888</v>
      </c>
      <c r="CG39" s="2">
        <v>152889</v>
      </c>
      <c r="CH39" s="2">
        <v>152890</v>
      </c>
      <c r="CI39" s="2">
        <v>152891</v>
      </c>
      <c r="CJ39" s="2">
        <v>152892</v>
      </c>
      <c r="CK39" s="2">
        <v>152893</v>
      </c>
      <c r="CL39" s="2">
        <v>152894</v>
      </c>
      <c r="CM39" s="6"/>
      <c r="CN39" s="2">
        <v>152923</v>
      </c>
      <c r="CO39" s="2">
        <v>152924</v>
      </c>
      <c r="CP39" s="2">
        <v>152925</v>
      </c>
      <c r="CQ39" s="2">
        <v>152926</v>
      </c>
      <c r="CR39" s="2">
        <v>152927</v>
      </c>
      <c r="CS39" s="2">
        <v>152928</v>
      </c>
      <c r="CT39" s="2">
        <v>152929</v>
      </c>
      <c r="CV39" s="2">
        <v>152951</v>
      </c>
      <c r="CW39" s="2">
        <v>152952</v>
      </c>
      <c r="CX39" s="2">
        <v>152953</v>
      </c>
      <c r="CY39" s="2">
        <v>152954</v>
      </c>
      <c r="CZ39" s="2">
        <v>152955</v>
      </c>
      <c r="DA39" s="2">
        <v>152956</v>
      </c>
      <c r="DB39" s="2">
        <v>152957</v>
      </c>
      <c r="DC39" s="6"/>
      <c r="DD39" s="2">
        <v>152979</v>
      </c>
      <c r="DE39" s="2">
        <v>152980</v>
      </c>
      <c r="DF39" s="2">
        <v>152981</v>
      </c>
      <c r="DG39" s="2">
        <v>152982</v>
      </c>
      <c r="DH39" s="2">
        <v>152983</v>
      </c>
      <c r="DI39" s="2">
        <v>152984</v>
      </c>
      <c r="DJ39" s="2">
        <v>152985</v>
      </c>
      <c r="DK39" s="6"/>
      <c r="DL39" s="2">
        <v>153014</v>
      </c>
      <c r="DM39" s="2">
        <v>153015</v>
      </c>
      <c r="DN39" s="2">
        <v>153016</v>
      </c>
      <c r="DO39" s="2">
        <v>153017</v>
      </c>
      <c r="DP39" s="2">
        <v>153018</v>
      </c>
      <c r="DQ39" s="2">
        <v>153019</v>
      </c>
      <c r="DR39" s="2">
        <v>153020</v>
      </c>
    </row>
    <row r="40" spans="1:122" ht="12.75" customHeight="1" x14ac:dyDescent="0.2">
      <c r="A40" s="2">
        <f t="shared" si="9"/>
        <v>140176</v>
      </c>
      <c r="B40" s="2">
        <f t="shared" si="9"/>
        <v>140177</v>
      </c>
      <c r="C40" s="2">
        <f t="shared" si="9"/>
        <v>140178</v>
      </c>
      <c r="D40" s="2">
        <f t="shared" si="9"/>
        <v>140179</v>
      </c>
      <c r="E40" s="2">
        <f t="shared" si="9"/>
        <v>140180</v>
      </c>
      <c r="F40" s="2">
        <f t="shared" si="9"/>
        <v>140181</v>
      </c>
      <c r="G40" s="2">
        <f t="shared" si="9"/>
        <v>140182</v>
      </c>
      <c r="H40" s="6"/>
      <c r="I40" s="2">
        <f t="shared" si="10"/>
        <v>140204</v>
      </c>
      <c r="J40" s="2">
        <f t="shared" si="10"/>
        <v>140205</v>
      </c>
      <c r="K40" s="2">
        <f t="shared" si="10"/>
        <v>140206</v>
      </c>
      <c r="L40" s="2">
        <f t="shared" si="10"/>
        <v>140207</v>
      </c>
      <c r="M40" s="2">
        <f t="shared" si="10"/>
        <v>140208</v>
      </c>
      <c r="N40" s="2">
        <f t="shared" si="10"/>
        <v>140209</v>
      </c>
      <c r="O40" s="2">
        <f t="shared" si="10"/>
        <v>140210</v>
      </c>
      <c r="P40" s="6"/>
      <c r="Q40" s="2">
        <f t="shared" si="11"/>
        <v>140232</v>
      </c>
      <c r="R40" s="2">
        <f t="shared" si="11"/>
        <v>140233</v>
      </c>
      <c r="S40" s="2">
        <f t="shared" si="11"/>
        <v>140234</v>
      </c>
      <c r="T40" s="2">
        <f t="shared" si="11"/>
        <v>140235</v>
      </c>
      <c r="U40" s="2">
        <f t="shared" si="11"/>
        <v>140236</v>
      </c>
      <c r="V40" s="2">
        <f t="shared" si="11"/>
        <v>140237</v>
      </c>
      <c r="W40" s="2">
        <f t="shared" si="11"/>
        <v>140238</v>
      </c>
      <c r="X40" s="6"/>
      <c r="AB40" s="2">
        <v>152685</v>
      </c>
      <c r="AC40" s="2">
        <v>152686</v>
      </c>
      <c r="AD40" s="2">
        <v>152687</v>
      </c>
      <c r="AE40" s="2">
        <v>152688</v>
      </c>
      <c r="AF40" s="2">
        <v>152689</v>
      </c>
      <c r="AG40" s="2">
        <v>152690</v>
      </c>
      <c r="AH40" s="2">
        <v>152691</v>
      </c>
      <c r="AI40" s="6"/>
      <c r="AJ40" s="2">
        <v>152713</v>
      </c>
      <c r="AK40" s="2">
        <v>152714</v>
      </c>
      <c r="AL40" s="2">
        <v>152715</v>
      </c>
      <c r="AM40" s="2">
        <v>152716</v>
      </c>
      <c r="AN40" s="2">
        <v>152717</v>
      </c>
      <c r="AO40" s="2">
        <v>152718</v>
      </c>
      <c r="AP40" s="2">
        <v>152719</v>
      </c>
      <c r="AQ40" s="6"/>
      <c r="AR40" s="2">
        <v>152741</v>
      </c>
      <c r="AS40" s="2">
        <v>152742</v>
      </c>
      <c r="AT40" s="2">
        <v>152743</v>
      </c>
      <c r="AU40" s="2">
        <v>152744</v>
      </c>
      <c r="AV40" s="2">
        <v>152745</v>
      </c>
      <c r="AW40" s="2">
        <v>152746</v>
      </c>
      <c r="AX40" s="2">
        <v>152747</v>
      </c>
      <c r="AZ40" s="2">
        <v>152776</v>
      </c>
      <c r="BA40" s="2">
        <v>152777</v>
      </c>
      <c r="BB40" s="2">
        <v>152778</v>
      </c>
      <c r="BC40" s="2">
        <v>152779</v>
      </c>
      <c r="BD40" s="2">
        <v>152780</v>
      </c>
      <c r="BE40" s="2">
        <v>152781</v>
      </c>
      <c r="BF40" s="2">
        <v>152782</v>
      </c>
      <c r="BG40" s="6"/>
      <c r="BH40" s="2">
        <v>152804</v>
      </c>
      <c r="BI40" s="2">
        <v>152805</v>
      </c>
      <c r="BJ40" s="2">
        <v>152806</v>
      </c>
      <c r="BK40" s="2">
        <v>152807</v>
      </c>
      <c r="BL40" s="2">
        <v>152808</v>
      </c>
      <c r="BM40" s="2">
        <v>152809</v>
      </c>
      <c r="BN40" s="2">
        <v>152810</v>
      </c>
      <c r="BO40" s="6"/>
      <c r="BP40" s="2">
        <v>152832</v>
      </c>
      <c r="BQ40" s="2">
        <v>152833</v>
      </c>
      <c r="BR40" s="2">
        <v>152834</v>
      </c>
      <c r="BS40" s="2">
        <v>152835</v>
      </c>
      <c r="BT40" s="2">
        <v>152836</v>
      </c>
      <c r="BU40" s="2">
        <v>152837</v>
      </c>
      <c r="BV40" s="2">
        <v>152838</v>
      </c>
      <c r="BX40" s="2">
        <v>152867</v>
      </c>
      <c r="BY40" s="2">
        <v>152868</v>
      </c>
      <c r="BZ40" s="2">
        <v>152869</v>
      </c>
      <c r="CA40" s="2">
        <v>152870</v>
      </c>
      <c r="CB40" s="2">
        <v>152871</v>
      </c>
      <c r="CC40" s="2">
        <v>152872</v>
      </c>
      <c r="CD40" s="2">
        <v>152873</v>
      </c>
      <c r="CE40" s="6"/>
      <c r="CF40" s="2">
        <v>152895</v>
      </c>
      <c r="CG40" s="2">
        <v>152896</v>
      </c>
      <c r="CH40" s="2">
        <v>152897</v>
      </c>
      <c r="CI40" s="2">
        <v>152898</v>
      </c>
      <c r="CJ40" s="2">
        <v>152899</v>
      </c>
      <c r="CK40" s="2">
        <v>152900</v>
      </c>
      <c r="CL40" s="2">
        <v>152901</v>
      </c>
      <c r="CM40" s="6"/>
      <c r="CN40" s="2">
        <v>152930</v>
      </c>
      <c r="CO40" s="2">
        <v>152931</v>
      </c>
      <c r="CP40" s="2">
        <v>152932</v>
      </c>
      <c r="CQ40" s="2">
        <v>152933</v>
      </c>
      <c r="CR40" s="2">
        <v>152934</v>
      </c>
      <c r="CS40" s="2">
        <v>152935</v>
      </c>
      <c r="CT40" s="2">
        <v>152936</v>
      </c>
      <c r="CV40" s="2">
        <v>152958</v>
      </c>
      <c r="CW40" s="2">
        <v>152959</v>
      </c>
      <c r="CX40" s="2">
        <v>152960</v>
      </c>
      <c r="CY40" s="2">
        <v>152961</v>
      </c>
      <c r="CZ40" s="2">
        <v>152962</v>
      </c>
      <c r="DA40" s="2">
        <v>152963</v>
      </c>
      <c r="DB40" s="2">
        <v>152964</v>
      </c>
      <c r="DC40" s="6"/>
      <c r="DD40" s="2">
        <v>152986</v>
      </c>
      <c r="DE40" s="2">
        <v>152987</v>
      </c>
      <c r="DF40" s="2">
        <v>152988</v>
      </c>
      <c r="DG40" s="2">
        <v>152989</v>
      </c>
      <c r="DH40" s="2">
        <v>152990</v>
      </c>
      <c r="DI40" s="2">
        <v>152991</v>
      </c>
      <c r="DJ40" s="2">
        <v>152992</v>
      </c>
      <c r="DK40" s="6"/>
      <c r="DL40" s="2">
        <v>153021</v>
      </c>
      <c r="DM40" s="2">
        <v>153022</v>
      </c>
      <c r="DN40" s="2">
        <v>153023</v>
      </c>
      <c r="DO40" s="2">
        <v>153024</v>
      </c>
      <c r="DP40" s="2">
        <v>153025</v>
      </c>
      <c r="DQ40" s="2">
        <v>153026</v>
      </c>
      <c r="DR40" s="2">
        <v>153027</v>
      </c>
    </row>
    <row r="41" spans="1:122" ht="12.75" customHeight="1" x14ac:dyDescent="0.2">
      <c r="A41" s="2">
        <f t="shared" si="9"/>
        <v>140183</v>
      </c>
      <c r="B41" s="2">
        <f t="shared" si="9"/>
        <v>140184</v>
      </c>
      <c r="C41" s="2">
        <f t="shared" si="9"/>
        <v>140185</v>
      </c>
      <c r="D41" s="2">
        <f t="shared" si="9"/>
        <v>140186</v>
      </c>
      <c r="E41" s="2">
        <f t="shared" si="9"/>
        <v>140187</v>
      </c>
      <c r="F41" s="2">
        <f t="shared" si="9"/>
        <v>140188</v>
      </c>
      <c r="G41" s="2">
        <f t="shared" si="9"/>
        <v>140189</v>
      </c>
      <c r="H41" s="6"/>
      <c r="I41" s="2">
        <f t="shared" si="10"/>
        <v>140211</v>
      </c>
      <c r="J41" s="2">
        <f t="shared" si="10"/>
        <v>140212</v>
      </c>
      <c r="K41" s="2">
        <f t="shared" si="10"/>
        <v>140213</v>
      </c>
      <c r="L41" s="2">
        <f t="shared" si="10"/>
        <v>140214</v>
      </c>
      <c r="M41" s="2">
        <f t="shared" si="10"/>
        <v>140215</v>
      </c>
      <c r="N41" s="2">
        <f t="shared" si="10"/>
        <v>140216</v>
      </c>
      <c r="O41" s="2">
        <f t="shared" si="10"/>
        <v>140217</v>
      </c>
      <c r="P41" s="6"/>
      <c r="Q41" s="2">
        <f t="shared" si="11"/>
        <v>140239</v>
      </c>
      <c r="R41" s="2">
        <f t="shared" si="11"/>
        <v>140240</v>
      </c>
      <c r="S41" s="2">
        <f t="shared" si="11"/>
        <v>140241</v>
      </c>
      <c r="T41" s="2">
        <f t="shared" si="11"/>
        <v>140242</v>
      </c>
      <c r="U41" s="2">
        <f t="shared" si="11"/>
        <v>140243</v>
      </c>
      <c r="V41" s="2">
        <f t="shared" si="11"/>
        <v>140244</v>
      </c>
      <c r="W41" s="2">
        <f t="shared" si="11"/>
        <v>140245</v>
      </c>
      <c r="X41" s="6"/>
      <c r="AB41" s="2">
        <v>152692</v>
      </c>
      <c r="AC41" s="2">
        <v>152693</v>
      </c>
      <c r="AD41" s="2">
        <v>152694</v>
      </c>
      <c r="AE41" s="2">
        <v>152695</v>
      </c>
      <c r="AF41" s="2">
        <v>152696</v>
      </c>
      <c r="AG41" s="2">
        <v>152697</v>
      </c>
      <c r="AH41" s="2">
        <v>152698</v>
      </c>
      <c r="AI41" s="6"/>
      <c r="AJ41" s="2">
        <v>152720</v>
      </c>
      <c r="AK41" s="2">
        <v>152721</v>
      </c>
      <c r="AL41" s="2">
        <v>152722</v>
      </c>
      <c r="AM41" s="2">
        <v>152723</v>
      </c>
      <c r="AN41" s="2">
        <v>152724</v>
      </c>
      <c r="AO41" s="2">
        <v>152725</v>
      </c>
      <c r="AP41" s="2">
        <v>152726</v>
      </c>
      <c r="AQ41" s="6"/>
      <c r="AR41" s="2">
        <v>152748</v>
      </c>
      <c r="AS41" s="2">
        <v>152749</v>
      </c>
      <c r="AT41" s="2">
        <v>152750</v>
      </c>
      <c r="AU41" s="2">
        <v>152751</v>
      </c>
      <c r="AV41" s="2">
        <v>152752</v>
      </c>
      <c r="AW41" s="2">
        <v>152753</v>
      </c>
      <c r="AX41" s="2">
        <v>152754</v>
      </c>
      <c r="AZ41" s="2">
        <v>152783</v>
      </c>
      <c r="BA41" s="2">
        <v>152784</v>
      </c>
      <c r="BB41" s="2">
        <v>152785</v>
      </c>
      <c r="BC41" s="2">
        <v>152786</v>
      </c>
      <c r="BD41" s="2">
        <v>152787</v>
      </c>
      <c r="BE41" s="2">
        <v>152788</v>
      </c>
      <c r="BF41" s="2">
        <v>152789</v>
      </c>
      <c r="BG41" s="6"/>
      <c r="BH41" s="2">
        <v>152811</v>
      </c>
      <c r="BI41" s="2">
        <v>152812</v>
      </c>
      <c r="BJ41" s="2">
        <v>152813</v>
      </c>
      <c r="BK41" s="2">
        <v>152814</v>
      </c>
      <c r="BL41" s="2">
        <v>152815</v>
      </c>
      <c r="BM41" s="2">
        <v>152816</v>
      </c>
      <c r="BN41" s="2">
        <v>152817</v>
      </c>
      <c r="BO41" s="6"/>
      <c r="BP41" s="2">
        <v>152839</v>
      </c>
      <c r="BQ41" s="2">
        <v>152840</v>
      </c>
      <c r="BR41" s="2">
        <v>152841</v>
      </c>
      <c r="BS41" s="2">
        <v>152842</v>
      </c>
      <c r="BT41" s="2">
        <v>152843</v>
      </c>
      <c r="BU41" s="2">
        <v>152844</v>
      </c>
      <c r="BV41" s="2">
        <v>152845</v>
      </c>
      <c r="BX41" s="2">
        <v>152874</v>
      </c>
      <c r="BY41" s="2">
        <v>152875</v>
      </c>
      <c r="BZ41" s="2">
        <v>152876</v>
      </c>
      <c r="CA41" s="2">
        <v>152877</v>
      </c>
      <c r="CB41" s="2">
        <v>152878</v>
      </c>
      <c r="CC41" s="2">
        <v>152879</v>
      </c>
      <c r="CD41" s="2">
        <v>152880</v>
      </c>
      <c r="CE41" s="6"/>
      <c r="CF41" s="2">
        <v>152902</v>
      </c>
      <c r="CG41" s="2">
        <v>152903</v>
      </c>
      <c r="CH41" s="2">
        <v>152904</v>
      </c>
      <c r="CI41" s="2">
        <v>152905</v>
      </c>
      <c r="CJ41" s="2">
        <v>152906</v>
      </c>
      <c r="CK41" s="2">
        <v>152907</v>
      </c>
      <c r="CL41" s="2">
        <v>152908</v>
      </c>
      <c r="CM41" s="6"/>
      <c r="CN41" s="2">
        <v>152937</v>
      </c>
      <c r="CO41" s="2">
        <v>152938</v>
      </c>
      <c r="CP41" s="2">
        <v>152939</v>
      </c>
      <c r="CQ41" s="2">
        <v>152940</v>
      </c>
      <c r="CR41" s="2">
        <v>152941</v>
      </c>
      <c r="CS41" s="2">
        <v>152942</v>
      </c>
      <c r="CT41" s="2">
        <v>152943</v>
      </c>
      <c r="CV41" s="2">
        <v>152965</v>
      </c>
      <c r="CW41" s="2">
        <v>152966</v>
      </c>
      <c r="CX41" s="2">
        <v>152967</v>
      </c>
      <c r="CY41" s="2">
        <v>152968</v>
      </c>
      <c r="CZ41" s="2">
        <v>152969</v>
      </c>
      <c r="DA41" s="2">
        <v>152970</v>
      </c>
      <c r="DB41" s="2">
        <v>152971</v>
      </c>
      <c r="DC41" s="6"/>
      <c r="DD41" s="2">
        <v>152993</v>
      </c>
      <c r="DE41" s="2">
        <v>152994</v>
      </c>
      <c r="DF41" s="2">
        <v>152995</v>
      </c>
      <c r="DG41" s="2">
        <v>152996</v>
      </c>
      <c r="DH41" s="2">
        <v>152997</v>
      </c>
      <c r="DI41" s="2">
        <v>152998</v>
      </c>
      <c r="DJ41" s="2">
        <v>152999</v>
      </c>
      <c r="DK41" s="6"/>
      <c r="DL41" s="2">
        <v>153028</v>
      </c>
      <c r="DM41" s="2">
        <v>153029</v>
      </c>
      <c r="DN41" s="2">
        <v>153030</v>
      </c>
      <c r="DO41" s="2">
        <v>153031</v>
      </c>
      <c r="DP41" s="2">
        <v>153032</v>
      </c>
      <c r="DQ41" s="2">
        <v>153033</v>
      </c>
      <c r="DR41" s="2">
        <v>153034</v>
      </c>
    </row>
    <row r="42" spans="1:122" x14ac:dyDescent="0.2">
      <c r="A42" s="2">
        <f t="shared" si="9"/>
        <v>140190</v>
      </c>
      <c r="B42" s="2">
        <f t="shared" si="9"/>
        <v>140191</v>
      </c>
      <c r="C42" s="2">
        <f t="shared" si="9"/>
        <v>140192</v>
      </c>
      <c r="D42" s="2">
        <f t="shared" si="9"/>
        <v>140193</v>
      </c>
      <c r="E42" s="2" t="str">
        <f t="shared" si="9"/>
        <v/>
      </c>
      <c r="F42" s="2" t="str">
        <f t="shared" si="9"/>
        <v/>
      </c>
      <c r="G42" s="2" t="str">
        <f t="shared" si="9"/>
        <v/>
      </c>
      <c r="H42" s="6"/>
      <c r="I42" s="2">
        <f t="shared" si="10"/>
        <v>140218</v>
      </c>
      <c r="J42" s="2">
        <f t="shared" si="10"/>
        <v>140219</v>
      </c>
      <c r="K42" s="2">
        <f t="shared" si="10"/>
        <v>140220</v>
      </c>
      <c r="L42" s="2">
        <f t="shared" si="10"/>
        <v>140221</v>
      </c>
      <c r="M42" s="2">
        <f t="shared" si="10"/>
        <v>140222</v>
      </c>
      <c r="N42" s="2">
        <f t="shared" si="10"/>
        <v>140223</v>
      </c>
      <c r="O42" s="2" t="str">
        <f t="shared" si="10"/>
        <v/>
      </c>
      <c r="P42" s="6"/>
      <c r="Q42" s="2">
        <f t="shared" si="11"/>
        <v>140246</v>
      </c>
      <c r="R42" s="2">
        <f t="shared" si="11"/>
        <v>140247</v>
      </c>
      <c r="S42" s="2">
        <f t="shared" si="11"/>
        <v>140248</v>
      </c>
      <c r="T42" s="2">
        <f t="shared" si="11"/>
        <v>140249</v>
      </c>
      <c r="U42" s="2">
        <f t="shared" si="11"/>
        <v>140250</v>
      </c>
      <c r="V42" s="2">
        <f t="shared" si="11"/>
        <v>140251</v>
      </c>
      <c r="W42" s="2">
        <f t="shared" si="11"/>
        <v>140252</v>
      </c>
      <c r="X42" s="6"/>
      <c r="AB42" s="2">
        <v>152699</v>
      </c>
      <c r="AC42" s="2">
        <v>152700</v>
      </c>
      <c r="AD42" s="2">
        <v>152701</v>
      </c>
      <c r="AE42" s="2">
        <v>152702</v>
      </c>
      <c r="AF42" s="2">
        <v>152703</v>
      </c>
      <c r="AG42" s="2" t="s">
        <v>5</v>
      </c>
      <c r="AH42" s="2" t="s">
        <v>5</v>
      </c>
      <c r="AI42" s="6"/>
      <c r="AJ42" s="2">
        <v>152727</v>
      </c>
      <c r="AK42" s="2">
        <v>152728</v>
      </c>
      <c r="AL42" s="2">
        <v>152729</v>
      </c>
      <c r="AM42" s="2">
        <v>152730</v>
      </c>
      <c r="AN42" s="2">
        <v>152731</v>
      </c>
      <c r="AO42" s="2" t="s">
        <v>5</v>
      </c>
      <c r="AP42" s="2" t="s">
        <v>5</v>
      </c>
      <c r="AQ42" s="6"/>
      <c r="AR42" s="2">
        <v>152755</v>
      </c>
      <c r="AS42" s="2">
        <v>152756</v>
      </c>
      <c r="AT42" s="2">
        <v>152757</v>
      </c>
      <c r="AU42" s="2">
        <v>152758</v>
      </c>
      <c r="AV42" s="2">
        <v>152759</v>
      </c>
      <c r="AW42" s="2">
        <v>152760</v>
      </c>
      <c r="AX42" s="2">
        <v>152761</v>
      </c>
      <c r="AZ42" s="2">
        <v>152790</v>
      </c>
      <c r="BA42" s="2">
        <v>152791</v>
      </c>
      <c r="BB42" s="2">
        <v>152792</v>
      </c>
      <c r="BC42" s="2" t="s">
        <v>5</v>
      </c>
      <c r="BD42" s="2" t="s">
        <v>5</v>
      </c>
      <c r="BE42" s="2" t="s">
        <v>5</v>
      </c>
      <c r="BF42" s="2" t="s">
        <v>5</v>
      </c>
      <c r="BG42" s="6"/>
      <c r="BH42" s="2">
        <v>152818</v>
      </c>
      <c r="BI42" s="2">
        <v>152819</v>
      </c>
      <c r="BJ42" s="2">
        <v>152820</v>
      </c>
      <c r="BK42" s="2">
        <v>152821</v>
      </c>
      <c r="BL42" s="2">
        <v>152822</v>
      </c>
      <c r="BM42" s="2">
        <v>152823</v>
      </c>
      <c r="BN42" s="2" t="s">
        <v>5</v>
      </c>
      <c r="BO42" s="6"/>
      <c r="BP42" s="2">
        <v>152846</v>
      </c>
      <c r="BQ42" s="2">
        <v>152847</v>
      </c>
      <c r="BR42" s="2">
        <v>152848</v>
      </c>
      <c r="BS42" s="2">
        <v>152849</v>
      </c>
      <c r="BT42" s="2">
        <v>152850</v>
      </c>
      <c r="BU42" s="2">
        <v>152851</v>
      </c>
      <c r="BV42" s="2">
        <v>152852</v>
      </c>
      <c r="BX42" s="2">
        <v>152881</v>
      </c>
      <c r="BY42" s="2">
        <v>152882</v>
      </c>
      <c r="BZ42" s="2">
        <v>152883</v>
      </c>
      <c r="CA42" s="2">
        <v>152884</v>
      </c>
      <c r="CB42" s="2" t="s">
        <v>5</v>
      </c>
      <c r="CC42" s="2" t="s">
        <v>5</v>
      </c>
      <c r="CD42" s="2" t="s">
        <v>5</v>
      </c>
      <c r="CE42" s="6"/>
      <c r="CF42" s="2">
        <v>152909</v>
      </c>
      <c r="CG42" s="2">
        <v>152910</v>
      </c>
      <c r="CH42" s="2">
        <v>152911</v>
      </c>
      <c r="CI42" s="2">
        <v>152912</v>
      </c>
      <c r="CJ42" s="2">
        <v>152913</v>
      </c>
      <c r="CK42" s="2">
        <v>152914</v>
      </c>
      <c r="CL42" s="2">
        <v>152915</v>
      </c>
      <c r="CM42" s="6"/>
      <c r="CN42" s="2">
        <v>152944</v>
      </c>
      <c r="CO42" s="2">
        <v>152945</v>
      </c>
      <c r="CP42" s="2" t="s">
        <v>5</v>
      </c>
      <c r="CQ42" s="2" t="s">
        <v>5</v>
      </c>
      <c r="CR42" s="2" t="s">
        <v>5</v>
      </c>
      <c r="CS42" s="2" t="s">
        <v>5</v>
      </c>
      <c r="CT42" s="2" t="s">
        <v>5</v>
      </c>
      <c r="CV42" s="2">
        <v>152972</v>
      </c>
      <c r="CW42" s="2">
        <v>152973</v>
      </c>
      <c r="CX42" s="2">
        <v>152974</v>
      </c>
      <c r="CY42" s="2">
        <v>152975</v>
      </c>
      <c r="CZ42" s="2">
        <v>152976</v>
      </c>
      <c r="DA42" s="2" t="s">
        <v>5</v>
      </c>
      <c r="DB42" s="2" t="s">
        <v>5</v>
      </c>
      <c r="DC42" s="6"/>
      <c r="DD42" s="2">
        <v>153000</v>
      </c>
      <c r="DE42" s="2">
        <v>153001</v>
      </c>
      <c r="DF42" s="2">
        <v>153002</v>
      </c>
      <c r="DG42" s="2">
        <v>153003</v>
      </c>
      <c r="DH42" s="2">
        <v>153004</v>
      </c>
      <c r="DI42" s="2">
        <v>153005</v>
      </c>
      <c r="DJ42" s="2">
        <v>153006</v>
      </c>
      <c r="DK42" s="6"/>
      <c r="DL42" s="2">
        <v>153035</v>
      </c>
      <c r="DM42" s="2">
        <v>153036</v>
      </c>
      <c r="DN42" s="2">
        <v>153037</v>
      </c>
      <c r="DO42" s="2" t="s">
        <v>5</v>
      </c>
      <c r="DP42" s="2" t="s">
        <v>5</v>
      </c>
      <c r="DQ42" s="2" t="s">
        <v>5</v>
      </c>
      <c r="DR42" s="2" t="s">
        <v>5</v>
      </c>
    </row>
    <row r="43" spans="1:122" ht="12.75" customHeight="1" x14ac:dyDescent="0.2">
      <c r="A43" s="2" t="str">
        <f t="shared" si="9"/>
        <v/>
      </c>
      <c r="B43" s="2" t="str">
        <f t="shared" si="9"/>
        <v/>
      </c>
      <c r="C43" s="2" t="str">
        <f t="shared" si="9"/>
        <v/>
      </c>
      <c r="D43" s="2" t="str">
        <f t="shared" si="9"/>
        <v/>
      </c>
      <c r="E43" s="2" t="str">
        <f t="shared" si="9"/>
        <v/>
      </c>
      <c r="F43" s="2" t="str">
        <f t="shared" si="9"/>
        <v/>
      </c>
      <c r="G43" s="2" t="str">
        <f t="shared" si="9"/>
        <v/>
      </c>
      <c r="H43" s="8"/>
      <c r="I43" s="2" t="str">
        <f t="shared" si="10"/>
        <v/>
      </c>
      <c r="J43" s="2" t="str">
        <f t="shared" si="10"/>
        <v/>
      </c>
      <c r="K43" s="2" t="str">
        <f t="shared" si="10"/>
        <v/>
      </c>
      <c r="L43" s="2" t="str">
        <f t="shared" si="10"/>
        <v/>
      </c>
      <c r="M43" s="2" t="str">
        <f t="shared" si="10"/>
        <v/>
      </c>
      <c r="N43" s="2" t="str">
        <f t="shared" si="10"/>
        <v/>
      </c>
      <c r="O43" s="2" t="str">
        <f t="shared" si="10"/>
        <v/>
      </c>
      <c r="Q43" s="2">
        <f t="shared" si="11"/>
        <v>140253</v>
      </c>
      <c r="R43" s="2">
        <f t="shared" si="11"/>
        <v>140254</v>
      </c>
      <c r="S43" s="2" t="str">
        <f t="shared" si="11"/>
        <v/>
      </c>
      <c r="T43" s="2" t="str">
        <f t="shared" si="11"/>
        <v/>
      </c>
      <c r="U43" s="2" t="str">
        <f t="shared" si="11"/>
        <v/>
      </c>
      <c r="V43" s="2" t="str">
        <f t="shared" si="11"/>
        <v/>
      </c>
      <c r="W43" s="2" t="str">
        <f t="shared" si="11"/>
        <v/>
      </c>
      <c r="X43" s="6"/>
      <c r="AB43" s="2" t="s">
        <v>5</v>
      </c>
      <c r="AC43" s="2" t="s">
        <v>5</v>
      </c>
      <c r="AD43" s="2" t="s">
        <v>5</v>
      </c>
      <c r="AE43" s="2" t="s">
        <v>5</v>
      </c>
      <c r="AF43" s="2" t="s">
        <v>5</v>
      </c>
      <c r="AG43" s="2" t="s">
        <v>5</v>
      </c>
      <c r="AH43" s="2" t="s">
        <v>5</v>
      </c>
      <c r="AI43" s="8"/>
      <c r="AJ43" s="2" t="s">
        <v>5</v>
      </c>
      <c r="AK43" s="2" t="s">
        <v>5</v>
      </c>
      <c r="AL43" s="2" t="s">
        <v>5</v>
      </c>
      <c r="AM43" s="2" t="s">
        <v>5</v>
      </c>
      <c r="AN43" s="2" t="s">
        <v>5</v>
      </c>
      <c r="AO43" s="2" t="s">
        <v>5</v>
      </c>
      <c r="AP43" s="2" t="s">
        <v>5</v>
      </c>
      <c r="AQ43" s="8"/>
      <c r="AR43" s="2">
        <v>152762</v>
      </c>
      <c r="AS43" s="2" t="s">
        <v>5</v>
      </c>
      <c r="AT43" s="2" t="s">
        <v>5</v>
      </c>
      <c r="AU43" s="2" t="s">
        <v>5</v>
      </c>
      <c r="AV43" s="2" t="s">
        <v>5</v>
      </c>
      <c r="AW43" s="2" t="s">
        <v>5</v>
      </c>
      <c r="AX43" s="2" t="s">
        <v>5</v>
      </c>
      <c r="AZ43" s="2" t="s">
        <v>5</v>
      </c>
      <c r="BA43" s="2" t="s">
        <v>5</v>
      </c>
      <c r="BB43" s="2" t="s">
        <v>5</v>
      </c>
      <c r="BC43" s="2" t="s">
        <v>5</v>
      </c>
      <c r="BD43" s="2" t="s">
        <v>5</v>
      </c>
      <c r="BE43" s="2" t="s">
        <v>5</v>
      </c>
      <c r="BF43" s="2" t="s">
        <v>5</v>
      </c>
      <c r="BG43" s="8"/>
      <c r="BH43" s="2" t="s">
        <v>5</v>
      </c>
      <c r="BI43" s="2" t="s">
        <v>5</v>
      </c>
      <c r="BJ43" s="2" t="s">
        <v>5</v>
      </c>
      <c r="BK43" s="2" t="s">
        <v>5</v>
      </c>
      <c r="BL43" s="2" t="s">
        <v>5</v>
      </c>
      <c r="BM43" s="2" t="s">
        <v>5</v>
      </c>
      <c r="BN43" s="2" t="s">
        <v>5</v>
      </c>
      <c r="BO43" s="8"/>
      <c r="BP43" s="2">
        <v>152853</v>
      </c>
      <c r="BQ43" s="2" t="s">
        <v>5</v>
      </c>
      <c r="BR43" s="2" t="s">
        <v>5</v>
      </c>
      <c r="BS43" s="2" t="s">
        <v>5</v>
      </c>
      <c r="BT43" s="2" t="s">
        <v>5</v>
      </c>
      <c r="BU43" s="2" t="s">
        <v>5</v>
      </c>
      <c r="BV43" s="2" t="s">
        <v>5</v>
      </c>
      <c r="BX43" s="2" t="s">
        <v>5</v>
      </c>
      <c r="BY43" s="2" t="s">
        <v>5</v>
      </c>
      <c r="BZ43" s="2" t="s">
        <v>5</v>
      </c>
      <c r="CA43" s="2" t="s">
        <v>5</v>
      </c>
      <c r="CB43" s="2" t="s">
        <v>5</v>
      </c>
      <c r="CC43" s="2" t="s">
        <v>5</v>
      </c>
      <c r="CD43" s="2" t="s">
        <v>5</v>
      </c>
      <c r="CE43" s="8"/>
      <c r="CF43" s="2" t="s">
        <v>5</v>
      </c>
      <c r="CG43" s="2" t="s">
        <v>5</v>
      </c>
      <c r="CH43" s="2" t="s">
        <v>5</v>
      </c>
      <c r="CI43" s="2" t="s">
        <v>5</v>
      </c>
      <c r="CJ43" s="2" t="s">
        <v>5</v>
      </c>
      <c r="CK43" s="2" t="s">
        <v>5</v>
      </c>
      <c r="CL43" s="2" t="s">
        <v>5</v>
      </c>
      <c r="CM43" s="8"/>
      <c r="CN43" s="2" t="s">
        <v>5</v>
      </c>
      <c r="CO43" s="2" t="s">
        <v>5</v>
      </c>
      <c r="CP43" s="2" t="s">
        <v>5</v>
      </c>
      <c r="CQ43" s="2" t="s">
        <v>5</v>
      </c>
      <c r="CR43" s="2" t="s">
        <v>5</v>
      </c>
      <c r="CS43" s="2" t="s">
        <v>5</v>
      </c>
      <c r="CT43" s="2" t="s">
        <v>5</v>
      </c>
      <c r="CV43" s="2" t="s">
        <v>5</v>
      </c>
      <c r="CW43" s="2" t="s">
        <v>5</v>
      </c>
      <c r="CX43" s="2" t="s">
        <v>5</v>
      </c>
      <c r="CY43" s="2" t="s">
        <v>5</v>
      </c>
      <c r="CZ43" s="2" t="s">
        <v>5</v>
      </c>
      <c r="DA43" s="2" t="s">
        <v>5</v>
      </c>
      <c r="DB43" s="2" t="s">
        <v>5</v>
      </c>
      <c r="DC43" s="8"/>
      <c r="DD43" s="2" t="s">
        <v>5</v>
      </c>
      <c r="DE43" s="2" t="s">
        <v>5</v>
      </c>
      <c r="DF43" s="2" t="s">
        <v>5</v>
      </c>
      <c r="DG43" s="2" t="s">
        <v>5</v>
      </c>
      <c r="DH43" s="2" t="s">
        <v>5</v>
      </c>
      <c r="DI43" s="2" t="s">
        <v>5</v>
      </c>
      <c r="DJ43" s="2" t="s">
        <v>5</v>
      </c>
      <c r="DK43" s="8"/>
      <c r="DL43" s="2" t="s">
        <v>5</v>
      </c>
      <c r="DM43" s="2" t="s">
        <v>5</v>
      </c>
      <c r="DN43" s="2" t="s">
        <v>5</v>
      </c>
      <c r="DO43" s="2" t="s">
        <v>5</v>
      </c>
      <c r="DP43" s="2" t="s">
        <v>5</v>
      </c>
      <c r="DQ43" s="2" t="s">
        <v>5</v>
      </c>
      <c r="DR43" s="2" t="s">
        <v>5</v>
      </c>
    </row>
    <row r="44" spans="1:122" ht="12.75" customHeight="1" x14ac:dyDescent="0.2">
      <c r="A44" s="133" t="s">
        <v>11</v>
      </c>
      <c r="B44" s="133"/>
      <c r="C44" s="133"/>
      <c r="D44" s="133"/>
      <c r="E44" s="133"/>
      <c r="F44" s="133"/>
      <c r="G44" s="133"/>
      <c r="H44" s="133"/>
      <c r="I44" s="133"/>
      <c r="J44" s="133"/>
      <c r="K44" s="133"/>
      <c r="L44" s="133"/>
      <c r="M44" s="133"/>
      <c r="N44" s="133"/>
      <c r="O44" s="133"/>
      <c r="Q44" s="134" t="s">
        <v>15</v>
      </c>
      <c r="R44" s="134"/>
      <c r="S44" s="134"/>
      <c r="T44" s="134"/>
      <c r="U44" s="134"/>
      <c r="V44" s="134"/>
      <c r="W44" s="134"/>
    </row>
    <row r="45" spans="1:122" ht="15.75" x14ac:dyDescent="0.2">
      <c r="AB45" s="122">
        <v>44927</v>
      </c>
      <c r="AC45" s="123"/>
      <c r="AD45" s="123"/>
      <c r="AE45" s="123"/>
      <c r="AF45" s="123"/>
      <c r="AG45" s="123"/>
      <c r="AH45" s="124"/>
      <c r="AI45" s="6"/>
      <c r="AJ45" s="122">
        <v>154530</v>
      </c>
      <c r="AK45" s="123"/>
      <c r="AL45" s="123"/>
      <c r="AM45" s="123"/>
      <c r="AN45" s="123"/>
      <c r="AO45" s="123"/>
      <c r="AP45" s="124"/>
      <c r="AQ45" s="6"/>
      <c r="AR45" s="122">
        <v>154558</v>
      </c>
      <c r="AS45" s="123"/>
      <c r="AT45" s="123"/>
      <c r="AU45" s="123"/>
      <c r="AV45" s="123"/>
      <c r="AW45" s="123"/>
      <c r="AX45" s="124"/>
      <c r="AZ45" s="122">
        <v>154589</v>
      </c>
      <c r="BA45" s="123"/>
      <c r="BB45" s="123"/>
      <c r="BC45" s="123"/>
      <c r="BD45" s="123"/>
      <c r="BE45" s="123"/>
      <c r="BF45" s="124"/>
      <c r="BG45" s="6"/>
      <c r="BH45" s="122">
        <v>154619</v>
      </c>
      <c r="BI45" s="123"/>
      <c r="BJ45" s="123"/>
      <c r="BK45" s="123"/>
      <c r="BL45" s="123"/>
      <c r="BM45" s="123"/>
      <c r="BN45" s="124"/>
      <c r="BO45" s="6"/>
      <c r="BP45" s="122">
        <v>154650</v>
      </c>
      <c r="BQ45" s="123"/>
      <c r="BR45" s="123"/>
      <c r="BS45" s="123"/>
      <c r="BT45" s="123"/>
      <c r="BU45" s="123"/>
      <c r="BV45" s="124"/>
      <c r="BX45" s="122">
        <v>154680</v>
      </c>
      <c r="BY45" s="123"/>
      <c r="BZ45" s="123"/>
      <c r="CA45" s="123"/>
      <c r="CB45" s="123"/>
      <c r="CC45" s="123"/>
      <c r="CD45" s="124"/>
      <c r="CE45" s="6"/>
      <c r="CF45" s="122">
        <v>154711</v>
      </c>
      <c r="CG45" s="123"/>
      <c r="CH45" s="123"/>
      <c r="CI45" s="123"/>
      <c r="CJ45" s="123"/>
      <c r="CK45" s="123"/>
      <c r="CL45" s="124"/>
      <c r="CM45" s="6"/>
      <c r="CN45" s="122">
        <v>154742</v>
      </c>
      <c r="CO45" s="123"/>
      <c r="CP45" s="123"/>
      <c r="CQ45" s="123"/>
      <c r="CR45" s="123"/>
      <c r="CS45" s="123"/>
      <c r="CT45" s="124"/>
      <c r="CV45" s="122">
        <v>154772</v>
      </c>
      <c r="CW45" s="123"/>
      <c r="CX45" s="123"/>
      <c r="CY45" s="123"/>
      <c r="CZ45" s="123"/>
      <c r="DA45" s="123"/>
      <c r="DB45" s="124"/>
      <c r="DC45" s="6"/>
      <c r="DD45" s="122">
        <v>154803</v>
      </c>
      <c r="DE45" s="123"/>
      <c r="DF45" s="123"/>
      <c r="DG45" s="123"/>
      <c r="DH45" s="123"/>
      <c r="DI45" s="123"/>
      <c r="DJ45" s="124"/>
      <c r="DK45" s="6"/>
      <c r="DL45" s="122">
        <v>154833</v>
      </c>
      <c r="DM45" s="123"/>
      <c r="DN45" s="123"/>
      <c r="DO45" s="123"/>
      <c r="DP45" s="123"/>
      <c r="DQ45" s="123"/>
      <c r="DR45" s="124"/>
    </row>
    <row r="46" spans="1:122" ht="12.75" customHeight="1" x14ac:dyDescent="0.2">
      <c r="AB46" s="5" t="str">
        <f>INDEX({"Su";"M";"Tu";"W";"Th";"F";"Sa"},1+MOD($I$4+1-2,7))</f>
        <v>Su</v>
      </c>
      <c r="AC46" s="23" t="str">
        <f>INDEX({"Su";"M";"Tu";"W";"Th";"F";"Sa"},1+MOD($I$4+2-2,7))</f>
        <v>M</v>
      </c>
      <c r="AD46" s="23" t="str">
        <f>INDEX({"Su";"M";"Tu";"W";"Th";"F";"Sa"},1+MOD($I$4+3-2,7))</f>
        <v>Tu</v>
      </c>
      <c r="AE46" s="23" t="str">
        <f>INDEX({"Su";"M";"Tu";"W";"Th";"F";"Sa"},1+MOD($I$4+4-2,7))</f>
        <v>W</v>
      </c>
      <c r="AF46" s="23" t="str">
        <f>INDEX({"Su";"M";"Tu";"W";"Th";"F";"Sa"},1+MOD($I$4+5-2,7))</f>
        <v>Th</v>
      </c>
      <c r="AG46" s="23" t="str">
        <f>INDEX({"Su";"M";"Tu";"W";"Th";"F";"Sa"},1+MOD($I$4+6-2,7))</f>
        <v>F</v>
      </c>
      <c r="AH46" s="24" t="str">
        <f>INDEX({"Su";"M";"Tu";"W";"Th";"F";"Sa"},1+MOD($I$4+7-2,7))</f>
        <v>Sa</v>
      </c>
      <c r="AI46" s="6"/>
      <c r="AJ46" s="3" t="str">
        <f>$A$10</f>
        <v>Su</v>
      </c>
      <c r="AK46" s="1" t="str">
        <f>$B$10</f>
        <v>M</v>
      </c>
      <c r="AL46" s="1" t="str">
        <f>$C$10</f>
        <v>Tu</v>
      </c>
      <c r="AM46" s="1" t="str">
        <f>$D$10</f>
        <v>W</v>
      </c>
      <c r="AN46" s="1" t="str">
        <f>$E$10</f>
        <v>Th</v>
      </c>
      <c r="AO46" s="1" t="str">
        <f>$F$10</f>
        <v>F</v>
      </c>
      <c r="AP46" s="4" t="str">
        <f>$G$10</f>
        <v>Sa</v>
      </c>
      <c r="AQ46" s="6"/>
      <c r="AR46" s="3" t="str">
        <f>$A$10</f>
        <v>Su</v>
      </c>
      <c r="AS46" s="1" t="str">
        <f>$B$10</f>
        <v>M</v>
      </c>
      <c r="AT46" s="1" t="str">
        <f>$C$10</f>
        <v>Tu</v>
      </c>
      <c r="AU46" s="1" t="str">
        <f>$D$10</f>
        <v>W</v>
      </c>
      <c r="AV46" s="1" t="str">
        <f>$E$10</f>
        <v>Th</v>
      </c>
      <c r="AW46" s="1" t="str">
        <f>$F$10</f>
        <v>F</v>
      </c>
      <c r="AX46" s="4" t="str">
        <f>$G$10</f>
        <v>Sa</v>
      </c>
      <c r="AZ46" s="3" t="str">
        <f>$A$10</f>
        <v>Su</v>
      </c>
      <c r="BA46" s="1" t="str">
        <f>$B$10</f>
        <v>M</v>
      </c>
      <c r="BB46" s="1" t="str">
        <f>$C$10</f>
        <v>Tu</v>
      </c>
      <c r="BC46" s="1" t="str">
        <f>$D$10</f>
        <v>W</v>
      </c>
      <c r="BD46" s="1" t="str">
        <f>$E$10</f>
        <v>Th</v>
      </c>
      <c r="BE46" s="1" t="str">
        <f>$F$10</f>
        <v>F</v>
      </c>
      <c r="BF46" s="4" t="str">
        <f>$G$10</f>
        <v>Sa</v>
      </c>
      <c r="BG46" s="6"/>
      <c r="BH46" s="3" t="str">
        <f>$A$10</f>
        <v>Su</v>
      </c>
      <c r="BI46" s="1" t="str">
        <f>$B$10</f>
        <v>M</v>
      </c>
      <c r="BJ46" s="1" t="str">
        <f>$C$10</f>
        <v>Tu</v>
      </c>
      <c r="BK46" s="1" t="str">
        <f>$D$10</f>
        <v>W</v>
      </c>
      <c r="BL46" s="1" t="str">
        <f>$E$10</f>
        <v>Th</v>
      </c>
      <c r="BM46" s="1" t="str">
        <f>$F$10</f>
        <v>F</v>
      </c>
      <c r="BN46" s="4" t="str">
        <f>$G$10</f>
        <v>Sa</v>
      </c>
      <c r="BO46" s="6"/>
      <c r="BP46" s="3" t="str">
        <f>$A$10</f>
        <v>Su</v>
      </c>
      <c r="BQ46" s="1" t="str">
        <f>$B$10</f>
        <v>M</v>
      </c>
      <c r="BR46" s="1" t="str">
        <f>$C$10</f>
        <v>Tu</v>
      </c>
      <c r="BS46" s="1" t="str">
        <f>$D$10</f>
        <v>W</v>
      </c>
      <c r="BT46" s="1" t="str">
        <f>$E$10</f>
        <v>Th</v>
      </c>
      <c r="BU46" s="1" t="str">
        <f>$F$10</f>
        <v>F</v>
      </c>
      <c r="BV46" s="4" t="str">
        <f>$G$10</f>
        <v>Sa</v>
      </c>
      <c r="BX46" s="3" t="str">
        <f>$A$10</f>
        <v>Su</v>
      </c>
      <c r="BY46" s="1" t="str">
        <f>$B$10</f>
        <v>M</v>
      </c>
      <c r="BZ46" s="1" t="str">
        <f>$C$10</f>
        <v>Tu</v>
      </c>
      <c r="CA46" s="1" t="str">
        <f>$D$10</f>
        <v>W</v>
      </c>
      <c r="CB46" s="1" t="str">
        <f>$E$10</f>
        <v>Th</v>
      </c>
      <c r="CC46" s="1" t="str">
        <f>$F$10</f>
        <v>F</v>
      </c>
      <c r="CD46" s="4" t="str">
        <f>$G$10</f>
        <v>Sa</v>
      </c>
      <c r="CE46" s="6"/>
      <c r="CF46" s="3" t="str">
        <f>$A$10</f>
        <v>Su</v>
      </c>
      <c r="CG46" s="1" t="str">
        <f>$B$10</f>
        <v>M</v>
      </c>
      <c r="CH46" s="1" t="str">
        <f>$C$10</f>
        <v>Tu</v>
      </c>
      <c r="CI46" s="1" t="str">
        <f>$D$10</f>
        <v>W</v>
      </c>
      <c r="CJ46" s="1" t="str">
        <f>$E$10</f>
        <v>Th</v>
      </c>
      <c r="CK46" s="1" t="str">
        <f>$F$10</f>
        <v>F</v>
      </c>
      <c r="CL46" s="4" t="str">
        <f>$G$10</f>
        <v>Sa</v>
      </c>
      <c r="CM46" s="6"/>
      <c r="CN46" s="3" t="str">
        <f>$A$10</f>
        <v>Su</v>
      </c>
      <c r="CO46" s="1" t="str">
        <f>$B$10</f>
        <v>M</v>
      </c>
      <c r="CP46" s="1" t="str">
        <f>$C$10</f>
        <v>Tu</v>
      </c>
      <c r="CQ46" s="1" t="str">
        <f>$D$10</f>
        <v>W</v>
      </c>
      <c r="CR46" s="1" t="str">
        <f>$E$10</f>
        <v>Th</v>
      </c>
      <c r="CS46" s="1" t="str">
        <f>$F$10</f>
        <v>F</v>
      </c>
      <c r="CT46" s="4" t="str">
        <f>$G$10</f>
        <v>Sa</v>
      </c>
      <c r="CV46" s="2" t="s">
        <v>16</v>
      </c>
      <c r="CW46" s="2" t="s">
        <v>17</v>
      </c>
      <c r="CX46" s="2" t="s">
        <v>18</v>
      </c>
      <c r="CY46" s="2" t="s">
        <v>19</v>
      </c>
      <c r="CZ46" s="2" t="s">
        <v>20</v>
      </c>
      <c r="DA46" s="2" t="s">
        <v>21</v>
      </c>
      <c r="DB46" s="2" t="s">
        <v>22</v>
      </c>
      <c r="DC46" s="6"/>
      <c r="DD46" s="2" t="s">
        <v>16</v>
      </c>
      <c r="DE46" s="2" t="s">
        <v>17</v>
      </c>
      <c r="DF46" s="2" t="s">
        <v>18</v>
      </c>
      <c r="DG46" s="2" t="s">
        <v>19</v>
      </c>
      <c r="DH46" s="2" t="s">
        <v>20</v>
      </c>
      <c r="DI46" s="2" t="s">
        <v>21</v>
      </c>
      <c r="DJ46" s="2" t="s">
        <v>22</v>
      </c>
      <c r="DK46" s="6"/>
      <c r="DL46" s="2" t="s">
        <v>16</v>
      </c>
      <c r="DM46" s="2" t="s">
        <v>17</v>
      </c>
      <c r="DN46" s="2" t="s">
        <v>18</v>
      </c>
      <c r="DO46" s="2" t="s">
        <v>19</v>
      </c>
      <c r="DP46" s="2" t="s">
        <v>20</v>
      </c>
      <c r="DQ46" s="2" t="s">
        <v>21</v>
      </c>
      <c r="DR46" s="2" t="s">
        <v>22</v>
      </c>
    </row>
    <row r="47" spans="1:122" ht="12.75" customHeight="1" x14ac:dyDescent="0.2">
      <c r="E47" s="25"/>
      <c r="AB47" s="2" t="s">
        <v>5</v>
      </c>
      <c r="AC47" s="2">
        <v>154499</v>
      </c>
      <c r="AD47" s="2">
        <v>154500</v>
      </c>
      <c r="AE47" s="2">
        <v>154501</v>
      </c>
      <c r="AF47" s="2">
        <v>154502</v>
      </c>
      <c r="AG47" s="2">
        <v>154503</v>
      </c>
      <c r="AH47" s="2">
        <v>154504</v>
      </c>
      <c r="AI47" s="6"/>
      <c r="AJ47" s="2" t="s">
        <v>5</v>
      </c>
      <c r="AK47" s="2" t="s">
        <v>5</v>
      </c>
      <c r="AL47" s="2" t="s">
        <v>5</v>
      </c>
      <c r="AM47" s="2" t="s">
        <v>5</v>
      </c>
      <c r="AN47" s="2">
        <v>154530</v>
      </c>
      <c r="AO47" s="2">
        <v>154531</v>
      </c>
      <c r="AP47" s="2">
        <v>154532</v>
      </c>
      <c r="AQ47" s="6"/>
      <c r="AR47" s="2" t="s">
        <v>5</v>
      </c>
      <c r="AS47" s="2" t="s">
        <v>5</v>
      </c>
      <c r="AT47" s="2" t="s">
        <v>5</v>
      </c>
      <c r="AU47" s="2" t="s">
        <v>5</v>
      </c>
      <c r="AV47" s="2">
        <v>154558</v>
      </c>
      <c r="AW47" s="2">
        <v>154559</v>
      </c>
      <c r="AX47" s="2">
        <v>154560</v>
      </c>
      <c r="AZ47" s="2">
        <v>154589</v>
      </c>
      <c r="BA47" s="2">
        <v>154590</v>
      </c>
      <c r="BB47" s="2">
        <v>154591</v>
      </c>
      <c r="BC47" s="2">
        <v>154592</v>
      </c>
      <c r="BD47" s="2">
        <v>154593</v>
      </c>
      <c r="BE47" s="2">
        <v>154594</v>
      </c>
      <c r="BF47" s="2">
        <v>154595</v>
      </c>
      <c r="BG47" s="6"/>
      <c r="BH47" s="2" t="s">
        <v>5</v>
      </c>
      <c r="BI47" s="2" t="s">
        <v>5</v>
      </c>
      <c r="BJ47" s="2">
        <v>154619</v>
      </c>
      <c r="BK47" s="2">
        <v>154620</v>
      </c>
      <c r="BL47" s="2">
        <v>154621</v>
      </c>
      <c r="BM47" s="2">
        <v>154622</v>
      </c>
      <c r="BN47" s="2">
        <v>154623</v>
      </c>
      <c r="BO47" s="6"/>
      <c r="BP47" s="2" t="s">
        <v>5</v>
      </c>
      <c r="BQ47" s="2" t="s">
        <v>5</v>
      </c>
      <c r="BR47" s="2" t="s">
        <v>5</v>
      </c>
      <c r="BS47" s="2" t="s">
        <v>5</v>
      </c>
      <c r="BT47" s="2" t="s">
        <v>5</v>
      </c>
      <c r="BU47" s="2">
        <v>154650</v>
      </c>
      <c r="BV47" s="2">
        <v>154651</v>
      </c>
      <c r="BX47" s="2">
        <v>154680</v>
      </c>
      <c r="BY47" s="2">
        <v>154681</v>
      </c>
      <c r="BZ47" s="2">
        <v>154682</v>
      </c>
      <c r="CA47" s="2">
        <v>154683</v>
      </c>
      <c r="CB47" s="2">
        <v>154684</v>
      </c>
      <c r="CC47" s="2">
        <v>154685</v>
      </c>
      <c r="CD47" s="2">
        <v>154686</v>
      </c>
      <c r="CE47" s="6"/>
      <c r="CF47" s="2" t="s">
        <v>5</v>
      </c>
      <c r="CG47" s="2" t="s">
        <v>5</v>
      </c>
      <c r="CH47" s="2" t="s">
        <v>5</v>
      </c>
      <c r="CI47" s="2">
        <v>154711</v>
      </c>
      <c r="CJ47" s="2">
        <v>154712</v>
      </c>
      <c r="CK47" s="2">
        <v>154713</v>
      </c>
      <c r="CL47" s="2">
        <v>154714</v>
      </c>
      <c r="CM47" s="6"/>
      <c r="CN47" s="2" t="s">
        <v>5</v>
      </c>
      <c r="CO47" s="2" t="s">
        <v>5</v>
      </c>
      <c r="CP47" s="2" t="s">
        <v>5</v>
      </c>
      <c r="CQ47" s="2" t="s">
        <v>5</v>
      </c>
      <c r="CR47" s="2" t="s">
        <v>5</v>
      </c>
      <c r="CS47" s="2" t="s">
        <v>5</v>
      </c>
      <c r="CT47" s="2">
        <v>154742</v>
      </c>
      <c r="CV47" s="2" t="s">
        <v>5</v>
      </c>
      <c r="CW47" s="2">
        <v>154772</v>
      </c>
      <c r="CX47" s="2">
        <v>154773</v>
      </c>
      <c r="CY47" s="2">
        <v>154774</v>
      </c>
      <c r="CZ47" s="2">
        <v>154775</v>
      </c>
      <c r="DA47" s="2">
        <v>154776</v>
      </c>
      <c r="DB47" s="2">
        <v>154777</v>
      </c>
      <c r="DC47" s="6"/>
      <c r="DD47" s="2" t="s">
        <v>5</v>
      </c>
      <c r="DE47" s="2" t="s">
        <v>5</v>
      </c>
      <c r="DF47" s="2" t="s">
        <v>5</v>
      </c>
      <c r="DG47" s="2" t="s">
        <v>5</v>
      </c>
      <c r="DH47" s="2">
        <v>154803</v>
      </c>
      <c r="DI47" s="2">
        <v>154804</v>
      </c>
      <c r="DJ47" s="2">
        <v>154805</v>
      </c>
      <c r="DK47" s="6"/>
      <c r="DL47" s="2" t="s">
        <v>5</v>
      </c>
      <c r="DM47" s="2" t="s">
        <v>5</v>
      </c>
      <c r="DN47" s="2" t="s">
        <v>5</v>
      </c>
      <c r="DO47" s="2" t="s">
        <v>5</v>
      </c>
      <c r="DP47" s="2" t="s">
        <v>5</v>
      </c>
      <c r="DQ47" s="2" t="s">
        <v>5</v>
      </c>
      <c r="DR47" s="2">
        <v>154833</v>
      </c>
    </row>
    <row r="48" spans="1:122" ht="12.75" customHeight="1" x14ac:dyDescent="0.2">
      <c r="AB48" s="2">
        <v>154505</v>
      </c>
      <c r="AC48" s="2">
        <v>154506</v>
      </c>
      <c r="AD48" s="2">
        <v>154507</v>
      </c>
      <c r="AE48" s="2">
        <v>154508</v>
      </c>
      <c r="AF48" s="2">
        <v>154509</v>
      </c>
      <c r="AG48" s="2">
        <v>154510</v>
      </c>
      <c r="AH48" s="2">
        <v>154511</v>
      </c>
      <c r="AI48" s="6"/>
      <c r="AJ48" s="2">
        <v>154533</v>
      </c>
      <c r="AK48" s="2">
        <v>154534</v>
      </c>
      <c r="AL48" s="2">
        <v>154535</v>
      </c>
      <c r="AM48" s="2">
        <v>154536</v>
      </c>
      <c r="AN48" s="2">
        <v>154537</v>
      </c>
      <c r="AO48" s="2">
        <v>154538</v>
      </c>
      <c r="AP48" s="2">
        <v>154539</v>
      </c>
      <c r="AQ48" s="6"/>
      <c r="AR48" s="2">
        <v>154561</v>
      </c>
      <c r="AS48" s="2">
        <v>154562</v>
      </c>
      <c r="AT48" s="2">
        <v>154563</v>
      </c>
      <c r="AU48" s="2">
        <v>154564</v>
      </c>
      <c r="AV48" s="2">
        <v>154565</v>
      </c>
      <c r="AW48" s="2">
        <v>154566</v>
      </c>
      <c r="AX48" s="2">
        <v>154567</v>
      </c>
      <c r="AZ48" s="2">
        <v>154596</v>
      </c>
      <c r="BA48" s="2">
        <v>154597</v>
      </c>
      <c r="BB48" s="2">
        <v>154598</v>
      </c>
      <c r="BC48" s="2">
        <v>154599</v>
      </c>
      <c r="BD48" s="2">
        <v>154600</v>
      </c>
      <c r="BE48" s="2">
        <v>154601</v>
      </c>
      <c r="BF48" s="2">
        <v>154602</v>
      </c>
      <c r="BG48" s="6"/>
      <c r="BH48" s="2">
        <v>154624</v>
      </c>
      <c r="BI48" s="2">
        <v>154625</v>
      </c>
      <c r="BJ48" s="2">
        <v>154626</v>
      </c>
      <c r="BK48" s="2">
        <v>154627</v>
      </c>
      <c r="BL48" s="2">
        <v>154628</v>
      </c>
      <c r="BM48" s="2">
        <v>154629</v>
      </c>
      <c r="BN48" s="2">
        <v>154630</v>
      </c>
      <c r="BO48" s="6"/>
      <c r="BP48" s="2">
        <v>154652</v>
      </c>
      <c r="BQ48" s="2">
        <v>154653</v>
      </c>
      <c r="BR48" s="2">
        <v>154654</v>
      </c>
      <c r="BS48" s="2">
        <v>154655</v>
      </c>
      <c r="BT48" s="2">
        <v>154656</v>
      </c>
      <c r="BU48" s="2">
        <v>154657</v>
      </c>
      <c r="BV48" s="2">
        <v>154658</v>
      </c>
      <c r="BX48" s="2">
        <v>154687</v>
      </c>
      <c r="BY48" s="2">
        <v>154688</v>
      </c>
      <c r="BZ48" s="2">
        <v>154689</v>
      </c>
      <c r="CA48" s="2">
        <v>154690</v>
      </c>
      <c r="CB48" s="2">
        <v>154691</v>
      </c>
      <c r="CC48" s="2">
        <v>154692</v>
      </c>
      <c r="CD48" s="2">
        <v>154693</v>
      </c>
      <c r="CE48" s="6"/>
      <c r="CF48" s="2">
        <v>154715</v>
      </c>
      <c r="CG48" s="2">
        <v>154716</v>
      </c>
      <c r="CH48" s="2">
        <v>154717</v>
      </c>
      <c r="CI48" s="2">
        <v>154718</v>
      </c>
      <c r="CJ48" s="2">
        <v>154719</v>
      </c>
      <c r="CK48" s="2">
        <v>154720</v>
      </c>
      <c r="CL48" s="2">
        <v>154721</v>
      </c>
      <c r="CM48" s="6"/>
      <c r="CN48" s="2">
        <v>154743</v>
      </c>
      <c r="CO48" s="2">
        <v>154744</v>
      </c>
      <c r="CP48" s="2">
        <v>154745</v>
      </c>
      <c r="CQ48" s="2">
        <v>154746</v>
      </c>
      <c r="CR48" s="2">
        <v>154747</v>
      </c>
      <c r="CS48" s="2">
        <v>154748</v>
      </c>
      <c r="CT48" s="2">
        <v>154749</v>
      </c>
      <c r="CV48" s="2">
        <v>154778</v>
      </c>
      <c r="CW48" s="2">
        <v>154779</v>
      </c>
      <c r="CX48" s="2">
        <v>154780</v>
      </c>
      <c r="CY48" s="2">
        <v>154781</v>
      </c>
      <c r="CZ48" s="2">
        <v>154782</v>
      </c>
      <c r="DA48" s="2">
        <v>154783</v>
      </c>
      <c r="DB48" s="2">
        <v>154784</v>
      </c>
      <c r="DC48" s="6"/>
      <c r="DD48" s="2">
        <v>154806</v>
      </c>
      <c r="DE48" s="2">
        <v>154807</v>
      </c>
      <c r="DF48" s="2">
        <v>154808</v>
      </c>
      <c r="DG48" s="2">
        <v>154809</v>
      </c>
      <c r="DH48" s="2">
        <v>154810</v>
      </c>
      <c r="DI48" s="2">
        <v>154811</v>
      </c>
      <c r="DJ48" s="2">
        <v>154812</v>
      </c>
      <c r="DK48" s="6"/>
      <c r="DL48" s="2">
        <v>154834</v>
      </c>
      <c r="DM48" s="2">
        <v>154835</v>
      </c>
      <c r="DN48" s="2">
        <v>154836</v>
      </c>
      <c r="DO48" s="2">
        <v>154837</v>
      </c>
      <c r="DP48" s="2">
        <v>154838</v>
      </c>
      <c r="DQ48" s="2">
        <v>154839</v>
      </c>
      <c r="DR48" s="2">
        <v>154840</v>
      </c>
    </row>
    <row r="49" spans="28:122" ht="12.75" customHeight="1" x14ac:dyDescent="0.2">
      <c r="AB49" s="2">
        <v>154512</v>
      </c>
      <c r="AC49" s="2">
        <v>154513</v>
      </c>
      <c r="AD49" s="2">
        <v>154514</v>
      </c>
      <c r="AE49" s="2">
        <v>154515</v>
      </c>
      <c r="AF49" s="2">
        <v>154516</v>
      </c>
      <c r="AG49" s="2">
        <v>154517</v>
      </c>
      <c r="AH49" s="2">
        <v>154518</v>
      </c>
      <c r="AI49" s="6"/>
      <c r="AJ49" s="2">
        <v>154540</v>
      </c>
      <c r="AK49" s="2">
        <v>154541</v>
      </c>
      <c r="AL49" s="2">
        <v>154542</v>
      </c>
      <c r="AM49" s="2">
        <v>154543</v>
      </c>
      <c r="AN49" s="2">
        <v>154544</v>
      </c>
      <c r="AO49" s="2">
        <v>154545</v>
      </c>
      <c r="AP49" s="2">
        <v>154546</v>
      </c>
      <c r="AQ49" s="6"/>
      <c r="AR49" s="2">
        <v>154568</v>
      </c>
      <c r="AS49" s="2">
        <v>154569</v>
      </c>
      <c r="AT49" s="2">
        <v>154570</v>
      </c>
      <c r="AU49" s="2">
        <v>154571</v>
      </c>
      <c r="AV49" s="2">
        <v>154572</v>
      </c>
      <c r="AW49" s="2">
        <v>154573</v>
      </c>
      <c r="AX49" s="2">
        <v>154574</v>
      </c>
      <c r="AZ49" s="2">
        <v>154603</v>
      </c>
      <c r="BA49" s="2">
        <v>154604</v>
      </c>
      <c r="BB49" s="2">
        <v>154605</v>
      </c>
      <c r="BC49" s="2">
        <v>154606</v>
      </c>
      <c r="BD49" s="2">
        <v>154607</v>
      </c>
      <c r="BE49" s="2">
        <v>154608</v>
      </c>
      <c r="BF49" s="2">
        <v>154609</v>
      </c>
      <c r="BG49" s="6"/>
      <c r="BH49" s="2">
        <v>154631</v>
      </c>
      <c r="BI49" s="2">
        <v>154632</v>
      </c>
      <c r="BJ49" s="2">
        <v>154633</v>
      </c>
      <c r="BK49" s="2">
        <v>154634</v>
      </c>
      <c r="BL49" s="2">
        <v>154635</v>
      </c>
      <c r="BM49" s="2">
        <v>154636</v>
      </c>
      <c r="BN49" s="2">
        <v>154637</v>
      </c>
      <c r="BO49" s="6"/>
      <c r="BP49" s="2">
        <v>154659</v>
      </c>
      <c r="BQ49" s="2">
        <v>154660</v>
      </c>
      <c r="BR49" s="2">
        <v>154661</v>
      </c>
      <c r="BS49" s="2">
        <v>154662</v>
      </c>
      <c r="BT49" s="2">
        <v>154663</v>
      </c>
      <c r="BU49" s="2">
        <v>154664</v>
      </c>
      <c r="BV49" s="2">
        <v>154665</v>
      </c>
      <c r="BX49" s="2">
        <v>154694</v>
      </c>
      <c r="BY49" s="2">
        <v>154695</v>
      </c>
      <c r="BZ49" s="2">
        <v>154696</v>
      </c>
      <c r="CA49" s="2">
        <v>154697</v>
      </c>
      <c r="CB49" s="2">
        <v>154698</v>
      </c>
      <c r="CC49" s="2">
        <v>154699</v>
      </c>
      <c r="CD49" s="2">
        <v>154700</v>
      </c>
      <c r="CE49" s="6"/>
      <c r="CF49" s="2">
        <v>154722</v>
      </c>
      <c r="CG49" s="2">
        <v>154723</v>
      </c>
      <c r="CH49" s="2">
        <v>154724</v>
      </c>
      <c r="CI49" s="2">
        <v>154725</v>
      </c>
      <c r="CJ49" s="2">
        <v>154726</v>
      </c>
      <c r="CK49" s="2">
        <v>154727</v>
      </c>
      <c r="CL49" s="2">
        <v>154728</v>
      </c>
      <c r="CM49" s="6"/>
      <c r="CN49" s="2">
        <v>154750</v>
      </c>
      <c r="CO49" s="2">
        <v>154751</v>
      </c>
      <c r="CP49" s="2">
        <v>154752</v>
      </c>
      <c r="CQ49" s="2">
        <v>154753</v>
      </c>
      <c r="CR49" s="2">
        <v>154754</v>
      </c>
      <c r="CS49" s="2">
        <v>154755</v>
      </c>
      <c r="CT49" s="2">
        <v>154756</v>
      </c>
      <c r="CV49" s="2">
        <v>154785</v>
      </c>
      <c r="CW49" s="2">
        <v>154786</v>
      </c>
      <c r="CX49" s="2">
        <v>154787</v>
      </c>
      <c r="CY49" s="2">
        <v>154788</v>
      </c>
      <c r="CZ49" s="2">
        <v>154789</v>
      </c>
      <c r="DA49" s="2">
        <v>154790</v>
      </c>
      <c r="DB49" s="2">
        <v>154791</v>
      </c>
      <c r="DC49" s="6"/>
      <c r="DD49" s="2">
        <v>154813</v>
      </c>
      <c r="DE49" s="2">
        <v>154814</v>
      </c>
      <c r="DF49" s="2">
        <v>154815</v>
      </c>
      <c r="DG49" s="2">
        <v>154816</v>
      </c>
      <c r="DH49" s="2">
        <v>154817</v>
      </c>
      <c r="DI49" s="2">
        <v>154818</v>
      </c>
      <c r="DJ49" s="2">
        <v>154819</v>
      </c>
      <c r="DK49" s="6"/>
      <c r="DL49" s="2">
        <v>154841</v>
      </c>
      <c r="DM49" s="2">
        <v>154842</v>
      </c>
      <c r="DN49" s="2">
        <v>154843</v>
      </c>
      <c r="DO49" s="2">
        <v>154844</v>
      </c>
      <c r="DP49" s="2">
        <v>154845</v>
      </c>
      <c r="DQ49" s="2">
        <v>154846</v>
      </c>
      <c r="DR49" s="2">
        <v>154847</v>
      </c>
    </row>
    <row r="50" spans="28:122" ht="12.75" customHeight="1" x14ac:dyDescent="0.2">
      <c r="AB50" s="2">
        <v>154519</v>
      </c>
      <c r="AC50" s="2">
        <v>154520</v>
      </c>
      <c r="AD50" s="2">
        <v>154521</v>
      </c>
      <c r="AE50" s="2">
        <v>154522</v>
      </c>
      <c r="AF50" s="2">
        <v>154523</v>
      </c>
      <c r="AG50" s="2">
        <v>154524</v>
      </c>
      <c r="AH50" s="2">
        <v>154525</v>
      </c>
      <c r="AI50" s="6"/>
      <c r="AJ50" s="2">
        <v>154547</v>
      </c>
      <c r="AK50" s="2">
        <v>154548</v>
      </c>
      <c r="AL50" s="2">
        <v>154549</v>
      </c>
      <c r="AM50" s="2">
        <v>154550</v>
      </c>
      <c r="AN50" s="2">
        <v>154551</v>
      </c>
      <c r="AO50" s="2">
        <v>154552</v>
      </c>
      <c r="AP50" s="2">
        <v>154553</v>
      </c>
      <c r="AQ50" s="6"/>
      <c r="AR50" s="2">
        <v>154575</v>
      </c>
      <c r="AS50" s="2">
        <v>154576</v>
      </c>
      <c r="AT50" s="2">
        <v>154577</v>
      </c>
      <c r="AU50" s="2">
        <v>154578</v>
      </c>
      <c r="AV50" s="2">
        <v>154579</v>
      </c>
      <c r="AW50" s="2">
        <v>154580</v>
      </c>
      <c r="AX50" s="2">
        <v>154581</v>
      </c>
      <c r="AZ50" s="2">
        <v>154610</v>
      </c>
      <c r="BA50" s="2">
        <v>154611</v>
      </c>
      <c r="BB50" s="2">
        <v>154612</v>
      </c>
      <c r="BC50" s="2">
        <v>154613</v>
      </c>
      <c r="BD50" s="2">
        <v>154614</v>
      </c>
      <c r="BE50" s="2">
        <v>154615</v>
      </c>
      <c r="BF50" s="2">
        <v>154616</v>
      </c>
      <c r="BG50" s="6"/>
      <c r="BH50" s="2">
        <v>154638</v>
      </c>
      <c r="BI50" s="2">
        <v>154639</v>
      </c>
      <c r="BJ50" s="2">
        <v>154640</v>
      </c>
      <c r="BK50" s="2">
        <v>154641</v>
      </c>
      <c r="BL50" s="2">
        <v>154642</v>
      </c>
      <c r="BM50" s="2">
        <v>154643</v>
      </c>
      <c r="BN50" s="2">
        <v>154644</v>
      </c>
      <c r="BO50" s="6"/>
      <c r="BP50" s="2">
        <v>154666</v>
      </c>
      <c r="BQ50" s="2">
        <v>154667</v>
      </c>
      <c r="BR50" s="2">
        <v>154668</v>
      </c>
      <c r="BS50" s="2">
        <v>154669</v>
      </c>
      <c r="BT50" s="2">
        <v>154670</v>
      </c>
      <c r="BU50" s="2">
        <v>154671</v>
      </c>
      <c r="BV50" s="2">
        <v>154672</v>
      </c>
      <c r="BX50" s="2">
        <v>154701</v>
      </c>
      <c r="BY50" s="2">
        <v>154702</v>
      </c>
      <c r="BZ50" s="2">
        <v>154703</v>
      </c>
      <c r="CA50" s="2">
        <v>154704</v>
      </c>
      <c r="CB50" s="2">
        <v>154705</v>
      </c>
      <c r="CC50" s="2">
        <v>154706</v>
      </c>
      <c r="CD50" s="2">
        <v>154707</v>
      </c>
      <c r="CE50" s="6"/>
      <c r="CF50" s="2">
        <v>154729</v>
      </c>
      <c r="CG50" s="2">
        <v>154730</v>
      </c>
      <c r="CH50" s="2">
        <v>154731</v>
      </c>
      <c r="CI50" s="2">
        <v>154732</v>
      </c>
      <c r="CJ50" s="2">
        <v>154733</v>
      </c>
      <c r="CK50" s="2">
        <v>154734</v>
      </c>
      <c r="CL50" s="2">
        <v>154735</v>
      </c>
      <c r="CM50" s="6"/>
      <c r="CN50" s="2">
        <v>154757</v>
      </c>
      <c r="CO50" s="2">
        <v>154758</v>
      </c>
      <c r="CP50" s="2">
        <v>154759</v>
      </c>
      <c r="CQ50" s="2">
        <v>154760</v>
      </c>
      <c r="CR50" s="2">
        <v>154761</v>
      </c>
      <c r="CS50" s="2">
        <v>154762</v>
      </c>
      <c r="CT50" s="2">
        <v>154763</v>
      </c>
      <c r="CV50" s="2">
        <v>154792</v>
      </c>
      <c r="CW50" s="2">
        <v>154793</v>
      </c>
      <c r="CX50" s="2">
        <v>154794</v>
      </c>
      <c r="CY50" s="2">
        <v>154795</v>
      </c>
      <c r="CZ50" s="2">
        <v>154796</v>
      </c>
      <c r="DA50" s="2">
        <v>154797</v>
      </c>
      <c r="DB50" s="2">
        <v>154798</v>
      </c>
      <c r="DC50" s="6"/>
      <c r="DD50" s="2">
        <v>154820</v>
      </c>
      <c r="DE50" s="2">
        <v>154821</v>
      </c>
      <c r="DF50" s="2">
        <v>154822</v>
      </c>
      <c r="DG50" s="2">
        <v>154823</v>
      </c>
      <c r="DH50" s="2">
        <v>154824</v>
      </c>
      <c r="DI50" s="2">
        <v>154825</v>
      </c>
      <c r="DJ50" s="2">
        <v>154826</v>
      </c>
      <c r="DK50" s="6"/>
      <c r="DL50" s="2">
        <v>154848</v>
      </c>
      <c r="DM50" s="2">
        <v>154849</v>
      </c>
      <c r="DN50" s="2">
        <v>154850</v>
      </c>
      <c r="DO50" s="2">
        <v>154851</v>
      </c>
      <c r="DP50" s="2">
        <v>154852</v>
      </c>
      <c r="DQ50" s="2">
        <v>154853</v>
      </c>
      <c r="DR50" s="2">
        <v>154854</v>
      </c>
    </row>
    <row r="51" spans="28:122" ht="12.75" customHeight="1" x14ac:dyDescent="0.2">
      <c r="AB51" s="2">
        <v>154526</v>
      </c>
      <c r="AC51" s="2">
        <v>154527</v>
      </c>
      <c r="AD51" s="2">
        <v>154528</v>
      </c>
      <c r="AE51" s="2">
        <v>154529</v>
      </c>
      <c r="AF51" s="2" t="s">
        <v>5</v>
      </c>
      <c r="AG51" s="2" t="s">
        <v>5</v>
      </c>
      <c r="AH51" s="2" t="s">
        <v>5</v>
      </c>
      <c r="AI51" s="6"/>
      <c r="AJ51" s="2">
        <v>154554</v>
      </c>
      <c r="AK51" s="2">
        <v>154555</v>
      </c>
      <c r="AL51" s="2">
        <v>154556</v>
      </c>
      <c r="AM51" s="2">
        <v>154557</v>
      </c>
      <c r="AN51" s="2" t="s">
        <v>5</v>
      </c>
      <c r="AO51" s="2" t="s">
        <v>5</v>
      </c>
      <c r="AP51" s="2" t="s">
        <v>5</v>
      </c>
      <c r="AQ51" s="6"/>
      <c r="AR51" s="2">
        <v>154582</v>
      </c>
      <c r="AS51" s="2">
        <v>154583</v>
      </c>
      <c r="AT51" s="2">
        <v>154584</v>
      </c>
      <c r="AU51" s="2">
        <v>154585</v>
      </c>
      <c r="AV51" s="2">
        <v>154586</v>
      </c>
      <c r="AW51" s="2">
        <v>154587</v>
      </c>
      <c r="AX51" s="2">
        <v>154588</v>
      </c>
      <c r="AZ51" s="2">
        <v>154617</v>
      </c>
      <c r="BA51" s="2">
        <v>154618</v>
      </c>
      <c r="BB51" s="2" t="s">
        <v>5</v>
      </c>
      <c r="BC51" s="2" t="s">
        <v>5</v>
      </c>
      <c r="BD51" s="2" t="s">
        <v>5</v>
      </c>
      <c r="BE51" s="2" t="s">
        <v>5</v>
      </c>
      <c r="BF51" s="2" t="s">
        <v>5</v>
      </c>
      <c r="BG51" s="6"/>
      <c r="BH51" s="2">
        <v>154645</v>
      </c>
      <c r="BI51" s="2">
        <v>154646</v>
      </c>
      <c r="BJ51" s="2">
        <v>154647</v>
      </c>
      <c r="BK51" s="2">
        <v>154648</v>
      </c>
      <c r="BL51" s="2">
        <v>154649</v>
      </c>
      <c r="BM51" s="2" t="s">
        <v>5</v>
      </c>
      <c r="BN51" s="2" t="s">
        <v>5</v>
      </c>
      <c r="BO51" s="6"/>
      <c r="BP51" s="2">
        <v>154673</v>
      </c>
      <c r="BQ51" s="2">
        <v>154674</v>
      </c>
      <c r="BR51" s="2">
        <v>154675</v>
      </c>
      <c r="BS51" s="2">
        <v>154676</v>
      </c>
      <c r="BT51" s="2">
        <v>154677</v>
      </c>
      <c r="BU51" s="2">
        <v>154678</v>
      </c>
      <c r="BV51" s="2">
        <v>154679</v>
      </c>
      <c r="BX51" s="2">
        <v>154708</v>
      </c>
      <c r="BY51" s="2">
        <v>154709</v>
      </c>
      <c r="BZ51" s="2">
        <v>154710</v>
      </c>
      <c r="CA51" s="2" t="s">
        <v>5</v>
      </c>
      <c r="CB51" s="2" t="s">
        <v>5</v>
      </c>
      <c r="CC51" s="2" t="s">
        <v>5</v>
      </c>
      <c r="CD51" s="2" t="s">
        <v>5</v>
      </c>
      <c r="CE51" s="6"/>
      <c r="CF51" s="2">
        <v>154736</v>
      </c>
      <c r="CG51" s="2">
        <v>154737</v>
      </c>
      <c r="CH51" s="2">
        <v>154738</v>
      </c>
      <c r="CI51" s="2">
        <v>154739</v>
      </c>
      <c r="CJ51" s="2">
        <v>154740</v>
      </c>
      <c r="CK51" s="2">
        <v>154741</v>
      </c>
      <c r="CL51" s="2" t="s">
        <v>5</v>
      </c>
      <c r="CM51" s="6"/>
      <c r="CN51" s="2">
        <v>154764</v>
      </c>
      <c r="CO51" s="2">
        <v>154765</v>
      </c>
      <c r="CP51" s="2">
        <v>154766</v>
      </c>
      <c r="CQ51" s="2">
        <v>154767</v>
      </c>
      <c r="CR51" s="2">
        <v>154768</v>
      </c>
      <c r="CS51" s="2">
        <v>154769</v>
      </c>
      <c r="CT51" s="2">
        <v>154770</v>
      </c>
      <c r="CV51" s="2">
        <v>154799</v>
      </c>
      <c r="CW51" s="2">
        <v>154800</v>
      </c>
      <c r="CX51" s="2">
        <v>154801</v>
      </c>
      <c r="CY51" s="2">
        <v>154802</v>
      </c>
      <c r="CZ51" s="2" t="s">
        <v>5</v>
      </c>
      <c r="DA51" s="2" t="s">
        <v>5</v>
      </c>
      <c r="DB51" s="2" t="s">
        <v>5</v>
      </c>
      <c r="DC51" s="8"/>
      <c r="DD51" s="2">
        <v>154827</v>
      </c>
      <c r="DE51" s="2">
        <v>154828</v>
      </c>
      <c r="DF51" s="2">
        <v>154829</v>
      </c>
      <c r="DG51" s="2">
        <v>154830</v>
      </c>
      <c r="DH51" s="2">
        <v>154831</v>
      </c>
      <c r="DI51" s="2">
        <v>154832</v>
      </c>
      <c r="DJ51" s="2" t="s">
        <v>5</v>
      </c>
      <c r="DK51" s="8"/>
      <c r="DL51" s="2">
        <v>154855</v>
      </c>
      <c r="DM51" s="2">
        <v>154856</v>
      </c>
      <c r="DN51" s="2">
        <v>154857</v>
      </c>
      <c r="DO51" s="2">
        <v>154858</v>
      </c>
      <c r="DP51" s="2">
        <v>154859</v>
      </c>
      <c r="DQ51" s="2">
        <v>154860</v>
      </c>
      <c r="DR51" s="2">
        <v>154861</v>
      </c>
    </row>
    <row r="52" spans="28:122" x14ac:dyDescent="0.2">
      <c r="AB52" s="2" t="s">
        <v>5</v>
      </c>
      <c r="AC52" s="2" t="s">
        <v>5</v>
      </c>
      <c r="AD52" s="2" t="s">
        <v>5</v>
      </c>
      <c r="AE52" s="2" t="s">
        <v>5</v>
      </c>
      <c r="AF52" s="2" t="s">
        <v>5</v>
      </c>
      <c r="AG52" s="2" t="s">
        <v>5</v>
      </c>
      <c r="AH52" s="2" t="s">
        <v>5</v>
      </c>
      <c r="AI52" s="8"/>
      <c r="AJ52" s="2" t="s">
        <v>5</v>
      </c>
      <c r="AK52" s="2" t="s">
        <v>5</v>
      </c>
      <c r="AL52" s="2" t="s">
        <v>5</v>
      </c>
      <c r="AM52" s="2" t="s">
        <v>5</v>
      </c>
      <c r="AN52" s="2" t="s">
        <v>5</v>
      </c>
      <c r="AO52" s="2" t="s">
        <v>5</v>
      </c>
      <c r="AP52" s="2" t="s">
        <v>5</v>
      </c>
      <c r="AQ52" s="8"/>
      <c r="AR52" s="2" t="s">
        <v>5</v>
      </c>
      <c r="AS52" s="2" t="s">
        <v>5</v>
      </c>
      <c r="AT52" s="2" t="s">
        <v>5</v>
      </c>
      <c r="AU52" s="2" t="s">
        <v>5</v>
      </c>
      <c r="AV52" s="2" t="s">
        <v>5</v>
      </c>
      <c r="AW52" s="2" t="s">
        <v>5</v>
      </c>
      <c r="AX52" s="2" t="s">
        <v>5</v>
      </c>
      <c r="AZ52" s="2" t="s">
        <v>5</v>
      </c>
      <c r="BA52" s="2" t="s">
        <v>5</v>
      </c>
      <c r="BB52" s="2" t="s">
        <v>5</v>
      </c>
      <c r="BC52" s="2" t="s">
        <v>5</v>
      </c>
      <c r="BD52" s="2" t="s">
        <v>5</v>
      </c>
      <c r="BE52" s="2" t="s">
        <v>5</v>
      </c>
      <c r="BF52" s="2" t="s">
        <v>5</v>
      </c>
      <c r="BG52" s="8"/>
      <c r="BH52" s="2" t="s">
        <v>5</v>
      </c>
      <c r="BI52" s="2" t="s">
        <v>5</v>
      </c>
      <c r="BJ52" s="2" t="s">
        <v>5</v>
      </c>
      <c r="BK52" s="2" t="s">
        <v>5</v>
      </c>
      <c r="BL52" s="2" t="s">
        <v>5</v>
      </c>
      <c r="BM52" s="2" t="s">
        <v>5</v>
      </c>
      <c r="BN52" s="2" t="s">
        <v>5</v>
      </c>
      <c r="BO52" s="8"/>
      <c r="BP52" s="2" t="s">
        <v>5</v>
      </c>
      <c r="BQ52" s="2" t="s">
        <v>5</v>
      </c>
      <c r="BR52" s="2" t="s">
        <v>5</v>
      </c>
      <c r="BS52" s="2" t="s">
        <v>5</v>
      </c>
      <c r="BT52" s="2" t="s">
        <v>5</v>
      </c>
      <c r="BU52" s="2" t="s">
        <v>5</v>
      </c>
      <c r="BV52" s="2" t="s">
        <v>5</v>
      </c>
      <c r="BX52" s="2" t="s">
        <v>5</v>
      </c>
      <c r="BY52" s="2" t="s">
        <v>5</v>
      </c>
      <c r="BZ52" s="2" t="s">
        <v>5</v>
      </c>
      <c r="CA52" s="2" t="s">
        <v>5</v>
      </c>
      <c r="CB52" s="2" t="s">
        <v>5</v>
      </c>
      <c r="CC52" s="2" t="s">
        <v>5</v>
      </c>
      <c r="CD52" s="2" t="s">
        <v>5</v>
      </c>
      <c r="CE52" s="8"/>
      <c r="CF52" s="2" t="s">
        <v>5</v>
      </c>
      <c r="CG52" s="2" t="s">
        <v>5</v>
      </c>
      <c r="CH52" s="2" t="s">
        <v>5</v>
      </c>
      <c r="CI52" s="2" t="s">
        <v>5</v>
      </c>
      <c r="CJ52" s="2" t="s">
        <v>5</v>
      </c>
      <c r="CK52" s="2" t="s">
        <v>5</v>
      </c>
      <c r="CL52" s="2" t="s">
        <v>5</v>
      </c>
      <c r="CM52" s="8"/>
      <c r="CN52" s="2">
        <v>154771</v>
      </c>
      <c r="CO52" s="2" t="s">
        <v>5</v>
      </c>
      <c r="CP52" s="2" t="s">
        <v>5</v>
      </c>
      <c r="CQ52" s="2" t="s">
        <v>5</v>
      </c>
      <c r="CR52" s="2" t="s">
        <v>5</v>
      </c>
      <c r="CS52" s="2" t="s">
        <v>5</v>
      </c>
      <c r="CT52" s="2" t="s">
        <v>5</v>
      </c>
      <c r="CV52" s="2" t="s">
        <v>5</v>
      </c>
      <c r="CW52" s="2" t="s">
        <v>5</v>
      </c>
      <c r="CX52" s="2" t="s">
        <v>5</v>
      </c>
      <c r="CY52" s="2" t="s">
        <v>5</v>
      </c>
      <c r="CZ52" s="2" t="s">
        <v>5</v>
      </c>
      <c r="DA52" s="2" t="s">
        <v>5</v>
      </c>
      <c r="DB52" s="2" t="s">
        <v>5</v>
      </c>
      <c r="DD52" s="2" t="s">
        <v>5</v>
      </c>
      <c r="DE52" s="2" t="s">
        <v>5</v>
      </c>
      <c r="DF52" s="2" t="s">
        <v>5</v>
      </c>
      <c r="DG52" s="2" t="s">
        <v>5</v>
      </c>
      <c r="DH52" s="2" t="s">
        <v>5</v>
      </c>
      <c r="DI52" s="2" t="s">
        <v>5</v>
      </c>
      <c r="DJ52" s="2" t="s">
        <v>5</v>
      </c>
      <c r="DL52" s="2">
        <v>154771</v>
      </c>
      <c r="DM52" s="2">
        <v>31</v>
      </c>
      <c r="DN52" s="2" t="s">
        <v>5</v>
      </c>
      <c r="DO52" s="2" t="s">
        <v>5</v>
      </c>
      <c r="DP52" s="2" t="s">
        <v>5</v>
      </c>
      <c r="DQ52" s="2" t="s">
        <v>5</v>
      </c>
      <c r="DR52" s="2" t="s">
        <v>5</v>
      </c>
    </row>
    <row r="54" spans="28:122" ht="15.75" x14ac:dyDescent="0.2">
      <c r="AB54" s="122">
        <v>45292</v>
      </c>
      <c r="AC54" s="123"/>
      <c r="AD54" s="123"/>
      <c r="AE54" s="123"/>
      <c r="AF54" s="123"/>
      <c r="AG54" s="123"/>
      <c r="AH54" s="124"/>
      <c r="AI54" s="6"/>
      <c r="AJ54" s="122">
        <v>154895</v>
      </c>
      <c r="AK54" s="123"/>
      <c r="AL54" s="123"/>
      <c r="AM54" s="123"/>
      <c r="AN54" s="123"/>
      <c r="AO54" s="123"/>
      <c r="AP54" s="124"/>
      <c r="AQ54" s="6"/>
      <c r="AR54" s="122">
        <v>154924</v>
      </c>
      <c r="AS54" s="123"/>
      <c r="AT54" s="123"/>
      <c r="AU54" s="123"/>
      <c r="AV54" s="123"/>
      <c r="AW54" s="123"/>
      <c r="AX54" s="124"/>
      <c r="AZ54" s="122">
        <v>154955</v>
      </c>
      <c r="BA54" s="123"/>
      <c r="BB54" s="123"/>
      <c r="BC54" s="123"/>
      <c r="BD54" s="123"/>
      <c r="BE54" s="123"/>
      <c r="BF54" s="124"/>
      <c r="BG54" s="6"/>
      <c r="BH54" s="122">
        <v>154985</v>
      </c>
      <c r="BI54" s="123"/>
      <c r="BJ54" s="123"/>
      <c r="BK54" s="123"/>
      <c r="BL54" s="123"/>
      <c r="BM54" s="123"/>
      <c r="BN54" s="124"/>
      <c r="BO54" s="6"/>
      <c r="BP54" s="122">
        <v>155016</v>
      </c>
      <c r="BQ54" s="123"/>
      <c r="BR54" s="123"/>
      <c r="BS54" s="123"/>
      <c r="BT54" s="123"/>
      <c r="BU54" s="123"/>
      <c r="BV54" s="124"/>
      <c r="BX54" s="122">
        <v>155046</v>
      </c>
      <c r="BY54" s="123"/>
      <c r="BZ54" s="123"/>
      <c r="CA54" s="123"/>
      <c r="CB54" s="123"/>
      <c r="CC54" s="123"/>
      <c r="CD54" s="124"/>
      <c r="CE54" s="6"/>
      <c r="CF54" s="122">
        <v>155077</v>
      </c>
      <c r="CG54" s="123"/>
      <c r="CH54" s="123"/>
      <c r="CI54" s="123"/>
      <c r="CJ54" s="123"/>
      <c r="CK54" s="123"/>
      <c r="CL54" s="124"/>
      <c r="CM54" s="6"/>
      <c r="CN54" s="122">
        <v>155108</v>
      </c>
      <c r="CO54" s="123"/>
      <c r="CP54" s="123"/>
      <c r="CQ54" s="123"/>
      <c r="CR54" s="123"/>
      <c r="CS54" s="123"/>
      <c r="CT54" s="124"/>
      <c r="CV54" s="122">
        <v>155138</v>
      </c>
      <c r="CW54" s="123"/>
      <c r="CX54" s="123"/>
      <c r="CY54" s="123"/>
      <c r="CZ54" s="123"/>
      <c r="DA54" s="123"/>
      <c r="DB54" s="124"/>
      <c r="DC54" s="6"/>
      <c r="DD54" s="122">
        <v>155169</v>
      </c>
      <c r="DE54" s="123"/>
      <c r="DF54" s="123"/>
      <c r="DG54" s="123"/>
      <c r="DH54" s="123"/>
      <c r="DI54" s="123"/>
      <c r="DJ54" s="124"/>
      <c r="DK54" s="6"/>
      <c r="DL54" s="122">
        <v>155199</v>
      </c>
      <c r="DM54" s="123"/>
      <c r="DN54" s="123"/>
      <c r="DO54" s="123"/>
      <c r="DP54" s="123"/>
      <c r="DQ54" s="123"/>
      <c r="DR54" s="124"/>
    </row>
    <row r="55" spans="28:122" ht="12.75" customHeight="1" x14ac:dyDescent="0.2">
      <c r="AB55" s="5" t="s">
        <v>16</v>
      </c>
      <c r="AC55" s="23" t="s">
        <v>17</v>
      </c>
      <c r="AD55" s="23" t="s">
        <v>18</v>
      </c>
      <c r="AE55" s="23" t="s">
        <v>19</v>
      </c>
      <c r="AF55" s="23" t="s">
        <v>20</v>
      </c>
      <c r="AG55" s="23" t="s">
        <v>21</v>
      </c>
      <c r="AH55" s="24" t="s">
        <v>22</v>
      </c>
      <c r="AI55" s="6"/>
      <c r="AJ55" s="3" t="s">
        <v>16</v>
      </c>
      <c r="AK55" s="1" t="s">
        <v>17</v>
      </c>
      <c r="AL55" s="1" t="s">
        <v>18</v>
      </c>
      <c r="AM55" s="1" t="s">
        <v>19</v>
      </c>
      <c r="AN55" s="1" t="s">
        <v>20</v>
      </c>
      <c r="AO55" s="1" t="s">
        <v>21</v>
      </c>
      <c r="AP55" s="4" t="s">
        <v>22</v>
      </c>
      <c r="AQ55" s="6"/>
      <c r="AR55" s="3" t="s">
        <v>16</v>
      </c>
      <c r="AS55" s="1" t="s">
        <v>17</v>
      </c>
      <c r="AT55" s="1" t="s">
        <v>18</v>
      </c>
      <c r="AU55" s="1" t="s">
        <v>19</v>
      </c>
      <c r="AV55" s="1" t="s">
        <v>20</v>
      </c>
      <c r="AW55" s="1" t="s">
        <v>21</v>
      </c>
      <c r="AX55" s="4" t="s">
        <v>22</v>
      </c>
      <c r="AZ55" s="3" t="s">
        <v>16</v>
      </c>
      <c r="BA55" s="1" t="s">
        <v>17</v>
      </c>
      <c r="BB55" s="1" t="s">
        <v>18</v>
      </c>
      <c r="BC55" s="1" t="s">
        <v>19</v>
      </c>
      <c r="BD55" s="1" t="s">
        <v>20</v>
      </c>
      <c r="BE55" s="1" t="s">
        <v>21</v>
      </c>
      <c r="BF55" s="4" t="s">
        <v>22</v>
      </c>
      <c r="BG55" s="6"/>
      <c r="BH55" s="3" t="s">
        <v>16</v>
      </c>
      <c r="BI55" s="1" t="s">
        <v>17</v>
      </c>
      <c r="BJ55" s="1" t="s">
        <v>18</v>
      </c>
      <c r="BK55" s="1" t="s">
        <v>19</v>
      </c>
      <c r="BL55" s="1" t="s">
        <v>20</v>
      </c>
      <c r="BM55" s="1" t="s">
        <v>21</v>
      </c>
      <c r="BN55" s="4" t="s">
        <v>22</v>
      </c>
      <c r="BO55" s="6"/>
      <c r="BP55" s="3" t="s">
        <v>16</v>
      </c>
      <c r="BQ55" s="1" t="s">
        <v>17</v>
      </c>
      <c r="BR55" s="1" t="s">
        <v>18</v>
      </c>
      <c r="BS55" s="1" t="s">
        <v>19</v>
      </c>
      <c r="BT55" s="1" t="s">
        <v>20</v>
      </c>
      <c r="BU55" s="1" t="s">
        <v>21</v>
      </c>
      <c r="BV55" s="4" t="s">
        <v>22</v>
      </c>
      <c r="BX55" s="5" t="s">
        <v>16</v>
      </c>
      <c r="BY55" s="23" t="s">
        <v>17</v>
      </c>
      <c r="BZ55" s="23" t="s">
        <v>18</v>
      </c>
      <c r="CA55" s="23" t="s">
        <v>19</v>
      </c>
      <c r="CB55" s="23" t="s">
        <v>20</v>
      </c>
      <c r="CC55" s="23" t="s">
        <v>21</v>
      </c>
      <c r="CD55" s="24" t="s">
        <v>22</v>
      </c>
      <c r="CE55" s="6"/>
      <c r="CF55" s="3" t="s">
        <v>16</v>
      </c>
      <c r="CG55" s="1" t="s">
        <v>17</v>
      </c>
      <c r="CH55" s="1" t="s">
        <v>18</v>
      </c>
      <c r="CI55" s="1" t="s">
        <v>19</v>
      </c>
      <c r="CJ55" s="1" t="s">
        <v>20</v>
      </c>
      <c r="CK55" s="1" t="s">
        <v>21</v>
      </c>
      <c r="CL55" s="4" t="s">
        <v>22</v>
      </c>
      <c r="CM55" s="6"/>
      <c r="CN55" s="3" t="s">
        <v>16</v>
      </c>
      <c r="CO55" s="1" t="s">
        <v>17</v>
      </c>
      <c r="CP55" s="1" t="s">
        <v>18</v>
      </c>
      <c r="CQ55" s="1" t="s">
        <v>19</v>
      </c>
      <c r="CR55" s="1" t="s">
        <v>20</v>
      </c>
      <c r="CS55" s="1" t="s">
        <v>21</v>
      </c>
      <c r="CT55" s="4" t="s">
        <v>22</v>
      </c>
      <c r="CV55" s="5" t="s">
        <v>16</v>
      </c>
      <c r="CW55" s="23" t="s">
        <v>17</v>
      </c>
      <c r="CX55" s="23" t="s">
        <v>18</v>
      </c>
      <c r="CY55" s="23" t="s">
        <v>19</v>
      </c>
      <c r="CZ55" s="23" t="s">
        <v>20</v>
      </c>
      <c r="DA55" s="23" t="s">
        <v>21</v>
      </c>
      <c r="DB55" s="24" t="s">
        <v>22</v>
      </c>
      <c r="DC55" s="6"/>
      <c r="DD55" s="3" t="s">
        <v>16</v>
      </c>
      <c r="DE55" s="1" t="s">
        <v>17</v>
      </c>
      <c r="DF55" s="1" t="s">
        <v>18</v>
      </c>
      <c r="DG55" s="1" t="s">
        <v>19</v>
      </c>
      <c r="DH55" s="1" t="s">
        <v>20</v>
      </c>
      <c r="DI55" s="1" t="s">
        <v>21</v>
      </c>
      <c r="DJ55" s="4" t="s">
        <v>22</v>
      </c>
      <c r="DK55" s="6"/>
      <c r="DL55" s="3" t="s">
        <v>16</v>
      </c>
      <c r="DM55" s="1" t="s">
        <v>17</v>
      </c>
      <c r="DN55" s="1" t="s">
        <v>18</v>
      </c>
      <c r="DO55" s="1" t="s">
        <v>19</v>
      </c>
      <c r="DP55" s="1" t="s">
        <v>20</v>
      </c>
      <c r="DQ55" s="1" t="s">
        <v>21</v>
      </c>
      <c r="DR55" s="4" t="s">
        <v>22</v>
      </c>
    </row>
    <row r="56" spans="28:122" ht="12.75" customHeight="1" x14ac:dyDescent="0.2">
      <c r="AB56" s="2" t="s">
        <v>5</v>
      </c>
      <c r="AC56" s="2" t="s">
        <v>5</v>
      </c>
      <c r="AD56" s="2">
        <v>154864</v>
      </c>
      <c r="AE56" s="2">
        <v>154865</v>
      </c>
      <c r="AF56" s="2">
        <v>154866</v>
      </c>
      <c r="AG56" s="2">
        <v>154867</v>
      </c>
      <c r="AH56" s="2">
        <v>154868</v>
      </c>
      <c r="AI56" s="6"/>
      <c r="AJ56" s="2" t="s">
        <v>5</v>
      </c>
      <c r="AK56" s="2" t="s">
        <v>5</v>
      </c>
      <c r="AL56" s="2" t="s">
        <v>5</v>
      </c>
      <c r="AM56" s="2" t="s">
        <v>5</v>
      </c>
      <c r="AN56" s="2" t="s">
        <v>5</v>
      </c>
      <c r="AO56" s="2">
        <v>154895</v>
      </c>
      <c r="AP56" s="2">
        <v>154896</v>
      </c>
      <c r="AQ56" s="6"/>
      <c r="AR56" s="2" t="s">
        <v>5</v>
      </c>
      <c r="AS56" s="2" t="s">
        <v>5</v>
      </c>
      <c r="AT56" s="2" t="s">
        <v>5</v>
      </c>
      <c r="AU56" s="2" t="s">
        <v>5</v>
      </c>
      <c r="AV56" s="2" t="s">
        <v>5</v>
      </c>
      <c r="AW56" s="2" t="s">
        <v>5</v>
      </c>
      <c r="AX56" s="2">
        <v>154924</v>
      </c>
      <c r="AZ56" s="2" t="s">
        <v>5</v>
      </c>
      <c r="BA56" s="2" t="s">
        <v>5</v>
      </c>
      <c r="BB56" s="2">
        <v>154955</v>
      </c>
      <c r="BC56" s="2">
        <v>154956</v>
      </c>
      <c r="BD56" s="2">
        <v>154957</v>
      </c>
      <c r="BE56" s="2">
        <v>154958</v>
      </c>
      <c r="BF56" s="2">
        <v>154959</v>
      </c>
      <c r="BG56" s="6"/>
      <c r="BH56" s="2" t="s">
        <v>5</v>
      </c>
      <c r="BI56" s="2" t="s">
        <v>5</v>
      </c>
      <c r="BJ56" s="2" t="s">
        <v>5</v>
      </c>
      <c r="BK56" s="2" t="s">
        <v>5</v>
      </c>
      <c r="BL56" s="2">
        <v>154985</v>
      </c>
      <c r="BM56" s="2">
        <v>154986</v>
      </c>
      <c r="BN56" s="2">
        <v>154987</v>
      </c>
      <c r="BO56" s="6"/>
      <c r="BP56" s="2">
        <v>155016</v>
      </c>
      <c r="BQ56" s="2">
        <v>155017</v>
      </c>
      <c r="BR56" s="2">
        <v>155018</v>
      </c>
      <c r="BS56" s="2">
        <v>155019</v>
      </c>
      <c r="BT56" s="2">
        <v>155020</v>
      </c>
      <c r="BU56" s="2">
        <v>155021</v>
      </c>
      <c r="BV56" s="2">
        <v>155022</v>
      </c>
      <c r="BX56" s="2" t="s">
        <v>5</v>
      </c>
      <c r="BY56" s="2" t="s">
        <v>5</v>
      </c>
      <c r="BZ56" s="2">
        <v>155046</v>
      </c>
      <c r="CA56" s="2">
        <v>155047</v>
      </c>
      <c r="CB56" s="2">
        <v>155048</v>
      </c>
      <c r="CC56" s="2">
        <v>155049</v>
      </c>
      <c r="CD56" s="2">
        <v>155050</v>
      </c>
      <c r="CE56" s="6"/>
      <c r="CF56" s="2" t="s">
        <v>5</v>
      </c>
      <c r="CG56" s="2" t="s">
        <v>5</v>
      </c>
      <c r="CH56" s="2" t="s">
        <v>5</v>
      </c>
      <c r="CI56" s="2" t="s">
        <v>5</v>
      </c>
      <c r="CJ56" s="2" t="s">
        <v>5</v>
      </c>
      <c r="CK56" s="2">
        <v>155077</v>
      </c>
      <c r="CL56" s="2">
        <v>155078</v>
      </c>
      <c r="CM56" s="6"/>
      <c r="CN56" s="2" t="s">
        <v>5</v>
      </c>
      <c r="CO56" s="2">
        <v>155108</v>
      </c>
      <c r="CP56" s="2">
        <v>155109</v>
      </c>
      <c r="CQ56" s="2">
        <v>155110</v>
      </c>
      <c r="CR56" s="2">
        <v>155111</v>
      </c>
      <c r="CS56" s="2">
        <v>155112</v>
      </c>
      <c r="CT56" s="2">
        <v>155113</v>
      </c>
      <c r="CV56" s="2" t="s">
        <v>5</v>
      </c>
      <c r="CW56" s="2" t="s">
        <v>5</v>
      </c>
      <c r="CX56" s="2" t="s">
        <v>5</v>
      </c>
      <c r="CY56" s="2">
        <v>155138</v>
      </c>
      <c r="CZ56" s="2">
        <v>155139</v>
      </c>
      <c r="DA56" s="2">
        <v>155140</v>
      </c>
      <c r="DB56" s="2">
        <v>155141</v>
      </c>
      <c r="DC56" s="6"/>
      <c r="DD56" s="2" t="s">
        <v>5</v>
      </c>
      <c r="DE56" s="2" t="s">
        <v>5</v>
      </c>
      <c r="DF56" s="2" t="s">
        <v>5</v>
      </c>
      <c r="DG56" s="2" t="s">
        <v>5</v>
      </c>
      <c r="DH56" s="2" t="s">
        <v>5</v>
      </c>
      <c r="DI56" s="2" t="s">
        <v>5</v>
      </c>
      <c r="DJ56" s="2">
        <v>155169</v>
      </c>
      <c r="DK56" s="6"/>
      <c r="DL56" s="2" t="s">
        <v>5</v>
      </c>
      <c r="DM56" s="2">
        <v>155199</v>
      </c>
      <c r="DN56" s="2">
        <v>155200</v>
      </c>
      <c r="DO56" s="2">
        <v>155201</v>
      </c>
      <c r="DP56" s="2">
        <v>155202</v>
      </c>
      <c r="DQ56" s="2">
        <v>155203</v>
      </c>
      <c r="DR56" s="2">
        <v>155204</v>
      </c>
    </row>
    <row r="57" spans="28:122" ht="12.75" customHeight="1" x14ac:dyDescent="0.2">
      <c r="AB57" s="2">
        <v>154869</v>
      </c>
      <c r="AC57" s="2">
        <v>154870</v>
      </c>
      <c r="AD57" s="2">
        <v>154871</v>
      </c>
      <c r="AE57" s="2">
        <v>154872</v>
      </c>
      <c r="AF57" s="2">
        <v>154873</v>
      </c>
      <c r="AG57" s="2">
        <v>154874</v>
      </c>
      <c r="AH57" s="2">
        <v>154875</v>
      </c>
      <c r="AI57" s="6"/>
      <c r="AJ57" s="2">
        <v>154897</v>
      </c>
      <c r="AK57" s="2">
        <v>154898</v>
      </c>
      <c r="AL57" s="2">
        <v>154899</v>
      </c>
      <c r="AM57" s="2">
        <v>154900</v>
      </c>
      <c r="AN57" s="2">
        <v>154901</v>
      </c>
      <c r="AO57" s="2">
        <v>154902</v>
      </c>
      <c r="AP57" s="2">
        <v>154903</v>
      </c>
      <c r="AQ57" s="6"/>
      <c r="AR57" s="2">
        <v>154925</v>
      </c>
      <c r="AS57" s="2">
        <v>154926</v>
      </c>
      <c r="AT57" s="2">
        <v>154927</v>
      </c>
      <c r="AU57" s="2">
        <v>154928</v>
      </c>
      <c r="AV57" s="2">
        <v>154929</v>
      </c>
      <c r="AW57" s="2">
        <v>154930</v>
      </c>
      <c r="AX57" s="2">
        <v>154931</v>
      </c>
      <c r="AZ57" s="2">
        <v>154960</v>
      </c>
      <c r="BA57" s="2">
        <v>154961</v>
      </c>
      <c r="BB57" s="2">
        <v>154962</v>
      </c>
      <c r="BC57" s="2">
        <v>154963</v>
      </c>
      <c r="BD57" s="2">
        <v>154964</v>
      </c>
      <c r="BE57" s="2">
        <v>154965</v>
      </c>
      <c r="BF57" s="2">
        <v>154966</v>
      </c>
      <c r="BG57" s="6"/>
      <c r="BH57" s="2">
        <v>154988</v>
      </c>
      <c r="BI57" s="2">
        <v>154989</v>
      </c>
      <c r="BJ57" s="2">
        <v>154990</v>
      </c>
      <c r="BK57" s="2">
        <v>154991</v>
      </c>
      <c r="BL57" s="2">
        <v>154992</v>
      </c>
      <c r="BM57" s="2">
        <v>154993</v>
      </c>
      <c r="BN57" s="2">
        <v>154994</v>
      </c>
      <c r="BO57" s="6"/>
      <c r="BP57" s="2">
        <v>155023</v>
      </c>
      <c r="BQ57" s="2">
        <v>155024</v>
      </c>
      <c r="BR57" s="2">
        <v>155025</v>
      </c>
      <c r="BS57" s="2">
        <v>155026</v>
      </c>
      <c r="BT57" s="2">
        <v>155027</v>
      </c>
      <c r="BU57" s="2">
        <v>155028</v>
      </c>
      <c r="BV57" s="2">
        <v>155029</v>
      </c>
      <c r="BX57" s="2">
        <v>155051</v>
      </c>
      <c r="BY57" s="2">
        <v>155052</v>
      </c>
      <c r="BZ57" s="2">
        <v>155053</v>
      </c>
      <c r="CA57" s="2">
        <v>155054</v>
      </c>
      <c r="CB57" s="2">
        <v>155055</v>
      </c>
      <c r="CC57" s="2">
        <v>155056</v>
      </c>
      <c r="CD57" s="2">
        <v>155057</v>
      </c>
      <c r="CE57" s="6"/>
      <c r="CF57" s="2">
        <v>155079</v>
      </c>
      <c r="CG57" s="2">
        <v>155080</v>
      </c>
      <c r="CH57" s="2">
        <v>155081</v>
      </c>
      <c r="CI57" s="2">
        <v>155082</v>
      </c>
      <c r="CJ57" s="2">
        <v>155083</v>
      </c>
      <c r="CK57" s="2">
        <v>155084</v>
      </c>
      <c r="CL57" s="2">
        <v>155085</v>
      </c>
      <c r="CM57" s="6"/>
      <c r="CN57" s="2">
        <v>155114</v>
      </c>
      <c r="CO57" s="2">
        <v>155115</v>
      </c>
      <c r="CP57" s="2">
        <v>155116</v>
      </c>
      <c r="CQ57" s="2">
        <v>155117</v>
      </c>
      <c r="CR57" s="2">
        <v>155118</v>
      </c>
      <c r="CS57" s="2">
        <v>155119</v>
      </c>
      <c r="CT57" s="2">
        <v>155120</v>
      </c>
      <c r="CV57" s="2">
        <v>155142</v>
      </c>
      <c r="CW57" s="2">
        <v>155143</v>
      </c>
      <c r="CX57" s="2">
        <v>155144</v>
      </c>
      <c r="CY57" s="2">
        <v>155145</v>
      </c>
      <c r="CZ57" s="2">
        <v>155146</v>
      </c>
      <c r="DA57" s="2">
        <v>155147</v>
      </c>
      <c r="DB57" s="2">
        <v>155148</v>
      </c>
      <c r="DC57" s="6"/>
      <c r="DD57" s="2">
        <v>155170</v>
      </c>
      <c r="DE57" s="2">
        <v>155171</v>
      </c>
      <c r="DF57" s="2">
        <v>155172</v>
      </c>
      <c r="DG57" s="2">
        <v>155173</v>
      </c>
      <c r="DH57" s="2">
        <v>155174</v>
      </c>
      <c r="DI57" s="2">
        <v>155175</v>
      </c>
      <c r="DJ57" s="2">
        <v>155176</v>
      </c>
      <c r="DK57" s="6"/>
      <c r="DL57" s="2">
        <v>155205</v>
      </c>
      <c r="DM57" s="2">
        <v>155206</v>
      </c>
      <c r="DN57" s="2">
        <v>155207</v>
      </c>
      <c r="DO57" s="2">
        <v>155208</v>
      </c>
      <c r="DP57" s="2">
        <v>155209</v>
      </c>
      <c r="DQ57" s="2">
        <v>155210</v>
      </c>
      <c r="DR57" s="2">
        <v>155211</v>
      </c>
    </row>
    <row r="58" spans="28:122" ht="12.75" customHeight="1" x14ac:dyDescent="0.2">
      <c r="AB58" s="2">
        <v>154876</v>
      </c>
      <c r="AC58" s="2">
        <v>154877</v>
      </c>
      <c r="AD58" s="2">
        <v>154878</v>
      </c>
      <c r="AE58" s="2">
        <v>154879</v>
      </c>
      <c r="AF58" s="2">
        <v>154880</v>
      </c>
      <c r="AG58" s="2">
        <v>154881</v>
      </c>
      <c r="AH58" s="2">
        <v>154882</v>
      </c>
      <c r="AI58" s="6"/>
      <c r="AJ58" s="2">
        <v>154904</v>
      </c>
      <c r="AK58" s="2">
        <v>154905</v>
      </c>
      <c r="AL58" s="2">
        <v>154906</v>
      </c>
      <c r="AM58" s="2">
        <v>154907</v>
      </c>
      <c r="AN58" s="2">
        <v>154908</v>
      </c>
      <c r="AO58" s="2">
        <v>154909</v>
      </c>
      <c r="AP58" s="2">
        <v>154910</v>
      </c>
      <c r="AQ58" s="6"/>
      <c r="AR58" s="2">
        <v>154932</v>
      </c>
      <c r="AS58" s="2">
        <v>154933</v>
      </c>
      <c r="AT58" s="2">
        <v>154934</v>
      </c>
      <c r="AU58" s="2">
        <v>154935</v>
      </c>
      <c r="AV58" s="2">
        <v>154936</v>
      </c>
      <c r="AW58" s="2">
        <v>154937</v>
      </c>
      <c r="AX58" s="2">
        <v>154938</v>
      </c>
      <c r="AZ58" s="2">
        <v>154967</v>
      </c>
      <c r="BA58" s="2">
        <v>154968</v>
      </c>
      <c r="BB58" s="2">
        <v>154969</v>
      </c>
      <c r="BC58" s="2">
        <v>154970</v>
      </c>
      <c r="BD58" s="2">
        <v>154971</v>
      </c>
      <c r="BE58" s="2">
        <v>154972</v>
      </c>
      <c r="BF58" s="2">
        <v>154973</v>
      </c>
      <c r="BG58" s="6"/>
      <c r="BH58" s="2">
        <v>154995</v>
      </c>
      <c r="BI58" s="2">
        <v>154996</v>
      </c>
      <c r="BJ58" s="2">
        <v>154997</v>
      </c>
      <c r="BK58" s="2">
        <v>154998</v>
      </c>
      <c r="BL58" s="2">
        <v>154999</v>
      </c>
      <c r="BM58" s="2">
        <v>155000</v>
      </c>
      <c r="BN58" s="2">
        <v>155001</v>
      </c>
      <c r="BO58" s="6"/>
      <c r="BP58" s="2">
        <v>155030</v>
      </c>
      <c r="BQ58" s="2">
        <v>155031</v>
      </c>
      <c r="BR58" s="2">
        <v>155032</v>
      </c>
      <c r="BS58" s="2">
        <v>155033</v>
      </c>
      <c r="BT58" s="2">
        <v>155034</v>
      </c>
      <c r="BU58" s="2">
        <v>155035</v>
      </c>
      <c r="BV58" s="2">
        <v>155036</v>
      </c>
      <c r="BX58" s="2">
        <v>155058</v>
      </c>
      <c r="BY58" s="2">
        <v>155059</v>
      </c>
      <c r="BZ58" s="2">
        <v>155060</v>
      </c>
      <c r="CA58" s="2">
        <v>155061</v>
      </c>
      <c r="CB58" s="2">
        <v>155062</v>
      </c>
      <c r="CC58" s="2">
        <v>155063</v>
      </c>
      <c r="CD58" s="2">
        <v>155064</v>
      </c>
      <c r="CE58" s="6"/>
      <c r="CF58" s="2">
        <v>155086</v>
      </c>
      <c r="CG58" s="2">
        <v>155087</v>
      </c>
      <c r="CH58" s="2">
        <v>155088</v>
      </c>
      <c r="CI58" s="2">
        <v>155089</v>
      </c>
      <c r="CJ58" s="2">
        <v>155090</v>
      </c>
      <c r="CK58" s="2">
        <v>155091</v>
      </c>
      <c r="CL58" s="2">
        <v>155092</v>
      </c>
      <c r="CM58" s="6"/>
      <c r="CN58" s="2">
        <v>155121</v>
      </c>
      <c r="CO58" s="2">
        <v>155122</v>
      </c>
      <c r="CP58" s="2">
        <v>155123</v>
      </c>
      <c r="CQ58" s="2">
        <v>155124</v>
      </c>
      <c r="CR58" s="2">
        <v>155125</v>
      </c>
      <c r="CS58" s="2">
        <v>155126</v>
      </c>
      <c r="CT58" s="2">
        <v>155127</v>
      </c>
      <c r="CV58" s="2">
        <v>155149</v>
      </c>
      <c r="CW58" s="2">
        <v>155150</v>
      </c>
      <c r="CX58" s="2">
        <v>155151</v>
      </c>
      <c r="CY58" s="2">
        <v>155152</v>
      </c>
      <c r="CZ58" s="2">
        <v>155153</v>
      </c>
      <c r="DA58" s="2">
        <v>155154</v>
      </c>
      <c r="DB58" s="2">
        <v>155155</v>
      </c>
      <c r="DC58" s="6"/>
      <c r="DD58" s="2">
        <v>155177</v>
      </c>
      <c r="DE58" s="2">
        <v>155178</v>
      </c>
      <c r="DF58" s="2">
        <v>155179</v>
      </c>
      <c r="DG58" s="2">
        <v>155180</v>
      </c>
      <c r="DH58" s="2">
        <v>155181</v>
      </c>
      <c r="DI58" s="2">
        <v>155182</v>
      </c>
      <c r="DJ58" s="2">
        <v>155183</v>
      </c>
      <c r="DK58" s="6"/>
      <c r="DL58" s="2">
        <v>155212</v>
      </c>
      <c r="DM58" s="2">
        <v>155213</v>
      </c>
      <c r="DN58" s="2">
        <v>155214</v>
      </c>
      <c r="DO58" s="2">
        <v>155215</v>
      </c>
      <c r="DP58" s="2">
        <v>155216</v>
      </c>
      <c r="DQ58" s="2">
        <v>155217</v>
      </c>
      <c r="DR58" s="2">
        <v>155218</v>
      </c>
    </row>
    <row r="59" spans="28:122" ht="12.75" customHeight="1" x14ac:dyDescent="0.2">
      <c r="AB59" s="2">
        <v>154883</v>
      </c>
      <c r="AC59" s="2">
        <v>154884</v>
      </c>
      <c r="AD59" s="2">
        <v>154885</v>
      </c>
      <c r="AE59" s="2">
        <v>154886</v>
      </c>
      <c r="AF59" s="2">
        <v>154887</v>
      </c>
      <c r="AG59" s="2">
        <v>154888</v>
      </c>
      <c r="AH59" s="2">
        <v>154889</v>
      </c>
      <c r="AI59" s="6"/>
      <c r="AJ59" s="2">
        <v>154911</v>
      </c>
      <c r="AK59" s="2">
        <v>154912</v>
      </c>
      <c r="AL59" s="2">
        <v>154913</v>
      </c>
      <c r="AM59" s="2">
        <v>154914</v>
      </c>
      <c r="AN59" s="2">
        <v>154915</v>
      </c>
      <c r="AO59" s="2">
        <v>154916</v>
      </c>
      <c r="AP59" s="2">
        <v>154917</v>
      </c>
      <c r="AQ59" s="6"/>
      <c r="AR59" s="2">
        <v>154939</v>
      </c>
      <c r="AS59" s="2">
        <v>154940</v>
      </c>
      <c r="AT59" s="2">
        <v>154941</v>
      </c>
      <c r="AU59" s="2">
        <v>154942</v>
      </c>
      <c r="AV59" s="2">
        <v>154943</v>
      </c>
      <c r="AW59" s="2">
        <v>154944</v>
      </c>
      <c r="AX59" s="2">
        <v>154945</v>
      </c>
      <c r="AZ59" s="2">
        <v>154974</v>
      </c>
      <c r="BA59" s="2">
        <v>154975</v>
      </c>
      <c r="BB59" s="2">
        <v>154976</v>
      </c>
      <c r="BC59" s="2">
        <v>154977</v>
      </c>
      <c r="BD59" s="2">
        <v>154978</v>
      </c>
      <c r="BE59" s="2">
        <v>154979</v>
      </c>
      <c r="BF59" s="2">
        <v>154980</v>
      </c>
      <c r="BG59" s="6"/>
      <c r="BH59" s="2">
        <v>155002</v>
      </c>
      <c r="BI59" s="2">
        <v>155003</v>
      </c>
      <c r="BJ59" s="2">
        <v>155004</v>
      </c>
      <c r="BK59" s="2">
        <v>155005</v>
      </c>
      <c r="BL59" s="2">
        <v>155006</v>
      </c>
      <c r="BM59" s="2">
        <v>155007</v>
      </c>
      <c r="BN59" s="2">
        <v>155008</v>
      </c>
      <c r="BO59" s="6"/>
      <c r="BP59" s="2">
        <v>155037</v>
      </c>
      <c r="BQ59" s="2">
        <v>155038</v>
      </c>
      <c r="BR59" s="2">
        <v>155039</v>
      </c>
      <c r="BS59" s="2">
        <v>155040</v>
      </c>
      <c r="BT59" s="2">
        <v>155041</v>
      </c>
      <c r="BU59" s="2">
        <v>155042</v>
      </c>
      <c r="BV59" s="2">
        <v>155043</v>
      </c>
      <c r="BX59" s="2">
        <v>155065</v>
      </c>
      <c r="BY59" s="2">
        <v>155066</v>
      </c>
      <c r="BZ59" s="2">
        <v>155067</v>
      </c>
      <c r="CA59" s="2">
        <v>155068</v>
      </c>
      <c r="CB59" s="2">
        <v>155069</v>
      </c>
      <c r="CC59" s="2">
        <v>155070</v>
      </c>
      <c r="CD59" s="2">
        <v>155071</v>
      </c>
      <c r="CE59" s="6"/>
      <c r="CF59" s="2">
        <v>155093</v>
      </c>
      <c r="CG59" s="2">
        <v>155094</v>
      </c>
      <c r="CH59" s="2">
        <v>155095</v>
      </c>
      <c r="CI59" s="2">
        <v>155096</v>
      </c>
      <c r="CJ59" s="2">
        <v>155097</v>
      </c>
      <c r="CK59" s="2">
        <v>155098</v>
      </c>
      <c r="CL59" s="2">
        <v>155099</v>
      </c>
      <c r="CM59" s="6"/>
      <c r="CN59" s="2">
        <v>155128</v>
      </c>
      <c r="CO59" s="2">
        <v>155129</v>
      </c>
      <c r="CP59" s="2">
        <v>155130</v>
      </c>
      <c r="CQ59" s="2">
        <v>155131</v>
      </c>
      <c r="CR59" s="2">
        <v>155132</v>
      </c>
      <c r="CS59" s="2">
        <v>155133</v>
      </c>
      <c r="CT59" s="2">
        <v>155134</v>
      </c>
      <c r="CV59" s="2">
        <v>155156</v>
      </c>
      <c r="CW59" s="2">
        <v>155157</v>
      </c>
      <c r="CX59" s="2">
        <v>155158</v>
      </c>
      <c r="CY59" s="2">
        <v>155159</v>
      </c>
      <c r="CZ59" s="2">
        <v>155160</v>
      </c>
      <c r="DA59" s="2">
        <v>155161</v>
      </c>
      <c r="DB59" s="2">
        <v>155162</v>
      </c>
      <c r="DC59" s="6"/>
      <c r="DD59" s="2">
        <v>155184</v>
      </c>
      <c r="DE59" s="2">
        <v>155185</v>
      </c>
      <c r="DF59" s="2">
        <v>155186</v>
      </c>
      <c r="DG59" s="2">
        <v>155187</v>
      </c>
      <c r="DH59" s="2">
        <v>155188</v>
      </c>
      <c r="DI59" s="2">
        <v>155189</v>
      </c>
      <c r="DJ59" s="2">
        <v>155190</v>
      </c>
      <c r="DK59" s="6"/>
      <c r="DL59" s="2">
        <v>155219</v>
      </c>
      <c r="DM59" s="2">
        <v>155220</v>
      </c>
      <c r="DN59" s="2">
        <v>155221</v>
      </c>
      <c r="DO59" s="2">
        <v>155222</v>
      </c>
      <c r="DP59" s="2">
        <v>155223</v>
      </c>
      <c r="DQ59" s="2">
        <v>155224</v>
      </c>
      <c r="DR59" s="2">
        <v>155225</v>
      </c>
    </row>
    <row r="60" spans="28:122" x14ac:dyDescent="0.2">
      <c r="AB60" s="2">
        <v>154890</v>
      </c>
      <c r="AC60" s="2">
        <v>154891</v>
      </c>
      <c r="AD60" s="2">
        <v>154892</v>
      </c>
      <c r="AE60" s="2">
        <v>154893</v>
      </c>
      <c r="AF60" s="2">
        <v>154894</v>
      </c>
      <c r="AG60" s="2" t="s">
        <v>5</v>
      </c>
      <c r="AH60" s="2" t="s">
        <v>5</v>
      </c>
      <c r="AI60" s="6"/>
      <c r="AJ60" s="2">
        <v>154918</v>
      </c>
      <c r="AK60" s="2">
        <v>154919</v>
      </c>
      <c r="AL60" s="2">
        <v>154920</v>
      </c>
      <c r="AM60" s="2">
        <v>154921</v>
      </c>
      <c r="AN60" s="2">
        <v>154922</v>
      </c>
      <c r="AO60" s="2">
        <v>154923</v>
      </c>
      <c r="AP60" s="2" t="s">
        <v>5</v>
      </c>
      <c r="AQ60" s="6"/>
      <c r="AR60" s="2">
        <v>154946</v>
      </c>
      <c r="AS60" s="2">
        <v>154947</v>
      </c>
      <c r="AT60" s="2">
        <v>154948</v>
      </c>
      <c r="AU60" s="2">
        <v>154949</v>
      </c>
      <c r="AV60" s="2">
        <v>154950</v>
      </c>
      <c r="AW60" s="2">
        <v>154951</v>
      </c>
      <c r="AX60" s="2">
        <v>154952</v>
      </c>
      <c r="AZ60" s="2">
        <v>154981</v>
      </c>
      <c r="BA60" s="2">
        <v>154982</v>
      </c>
      <c r="BB60" s="2">
        <v>154983</v>
      </c>
      <c r="BC60" s="2">
        <v>154984</v>
      </c>
      <c r="BD60" s="2" t="s">
        <v>5</v>
      </c>
      <c r="BE60" s="2" t="s">
        <v>5</v>
      </c>
      <c r="BF60" s="2" t="s">
        <v>5</v>
      </c>
      <c r="BG60" s="6"/>
      <c r="BH60" s="2">
        <v>155009</v>
      </c>
      <c r="BI60" s="2">
        <v>155010</v>
      </c>
      <c r="BJ60" s="2">
        <v>155011</v>
      </c>
      <c r="BK60" s="2">
        <v>155012</v>
      </c>
      <c r="BL60" s="2">
        <v>155013</v>
      </c>
      <c r="BM60" s="2">
        <v>155014</v>
      </c>
      <c r="BN60" s="2">
        <v>155015</v>
      </c>
      <c r="BO60" s="6"/>
      <c r="BP60" s="2">
        <v>155044</v>
      </c>
      <c r="BQ60" s="2">
        <v>155045</v>
      </c>
      <c r="BR60" s="2" t="s">
        <v>5</v>
      </c>
      <c r="BS60" s="2" t="s">
        <v>5</v>
      </c>
      <c r="BT60" s="2" t="s">
        <v>5</v>
      </c>
      <c r="BU60" s="2" t="s">
        <v>5</v>
      </c>
      <c r="BV60" s="2" t="s">
        <v>5</v>
      </c>
      <c r="BX60" s="2">
        <v>155072</v>
      </c>
      <c r="BY60" s="2">
        <v>155073</v>
      </c>
      <c r="BZ60" s="2">
        <v>155074</v>
      </c>
      <c r="CA60" s="2">
        <v>155075</v>
      </c>
      <c r="CB60" s="2">
        <v>155076</v>
      </c>
      <c r="CC60" s="2" t="s">
        <v>5</v>
      </c>
      <c r="CD60" s="2" t="s">
        <v>5</v>
      </c>
      <c r="CE60" s="6"/>
      <c r="CF60" s="2">
        <v>155100</v>
      </c>
      <c r="CG60" s="2">
        <v>155101</v>
      </c>
      <c r="CH60" s="2">
        <v>155102</v>
      </c>
      <c r="CI60" s="2">
        <v>155103</v>
      </c>
      <c r="CJ60" s="2">
        <v>155104</v>
      </c>
      <c r="CK60" s="2">
        <v>155105</v>
      </c>
      <c r="CL60" s="2">
        <v>155106</v>
      </c>
      <c r="CM60" s="6"/>
      <c r="CN60" s="2">
        <v>155135</v>
      </c>
      <c r="CO60" s="2">
        <v>155136</v>
      </c>
      <c r="CP60" s="2">
        <v>155137</v>
      </c>
      <c r="CQ60" s="2" t="s">
        <v>5</v>
      </c>
      <c r="CR60" s="2" t="s">
        <v>5</v>
      </c>
      <c r="CS60" s="2" t="s">
        <v>5</v>
      </c>
      <c r="CT60" s="2" t="s">
        <v>5</v>
      </c>
      <c r="CV60" s="2">
        <v>155163</v>
      </c>
      <c r="CW60" s="2">
        <v>155164</v>
      </c>
      <c r="CX60" s="2">
        <v>155165</v>
      </c>
      <c r="CY60" s="2">
        <v>155166</v>
      </c>
      <c r="CZ60" s="2">
        <v>155167</v>
      </c>
      <c r="DA60" s="2">
        <v>155168</v>
      </c>
      <c r="DB60" s="2" t="s">
        <v>5</v>
      </c>
      <c r="DC60" s="6"/>
      <c r="DD60" s="2">
        <v>155191</v>
      </c>
      <c r="DE60" s="2">
        <v>155192</v>
      </c>
      <c r="DF60" s="2">
        <v>155193</v>
      </c>
      <c r="DG60" s="2">
        <v>155194</v>
      </c>
      <c r="DH60" s="2">
        <v>155195</v>
      </c>
      <c r="DI60" s="2">
        <v>155196</v>
      </c>
      <c r="DJ60" s="2">
        <v>155197</v>
      </c>
      <c r="DK60" s="6"/>
      <c r="DL60" s="2">
        <v>155226</v>
      </c>
      <c r="DM60" s="2">
        <v>155227</v>
      </c>
      <c r="DN60" s="2">
        <v>155228</v>
      </c>
      <c r="DO60" s="2">
        <v>155229</v>
      </c>
      <c r="DP60" s="2" t="s">
        <v>5</v>
      </c>
      <c r="DQ60" s="2" t="s">
        <v>5</v>
      </c>
      <c r="DR60" s="2" t="s">
        <v>5</v>
      </c>
    </row>
    <row r="61" spans="28:122" ht="12.75" customHeight="1" x14ac:dyDescent="0.2">
      <c r="AB61" s="2" t="s">
        <v>5</v>
      </c>
      <c r="AC61" s="2" t="s">
        <v>5</v>
      </c>
      <c r="AD61" s="2" t="s">
        <v>5</v>
      </c>
      <c r="AE61" s="2" t="s">
        <v>5</v>
      </c>
      <c r="AF61" s="2" t="s">
        <v>5</v>
      </c>
      <c r="AG61" s="2" t="s">
        <v>5</v>
      </c>
      <c r="AH61" s="2" t="s">
        <v>5</v>
      </c>
      <c r="AI61" s="8"/>
      <c r="AJ61" s="2" t="s">
        <v>5</v>
      </c>
      <c r="AK61" s="2" t="s">
        <v>5</v>
      </c>
      <c r="AL61" s="2" t="s">
        <v>5</v>
      </c>
      <c r="AM61" s="2" t="s">
        <v>5</v>
      </c>
      <c r="AN61" s="2" t="s">
        <v>5</v>
      </c>
      <c r="AO61" s="2" t="s">
        <v>5</v>
      </c>
      <c r="AP61" s="2" t="s">
        <v>5</v>
      </c>
      <c r="AQ61" s="8"/>
      <c r="AR61" s="2">
        <v>154953</v>
      </c>
      <c r="AS61" s="2">
        <v>154954</v>
      </c>
      <c r="AT61" s="2" t="s">
        <v>5</v>
      </c>
      <c r="AU61" s="2" t="s">
        <v>5</v>
      </c>
      <c r="AV61" s="2" t="s">
        <v>5</v>
      </c>
      <c r="AW61" s="2" t="s">
        <v>5</v>
      </c>
      <c r="AX61" s="2" t="s">
        <v>5</v>
      </c>
      <c r="AZ61" s="2" t="s">
        <v>5</v>
      </c>
      <c r="BA61" s="2" t="s">
        <v>5</v>
      </c>
      <c r="BB61" s="2" t="s">
        <v>5</v>
      </c>
      <c r="BC61" s="2" t="s">
        <v>5</v>
      </c>
      <c r="BD61" s="2" t="s">
        <v>5</v>
      </c>
      <c r="BE61" s="2" t="s">
        <v>5</v>
      </c>
      <c r="BF61" s="2" t="s">
        <v>5</v>
      </c>
      <c r="BG61" s="8"/>
      <c r="BH61" s="2" t="s">
        <v>5</v>
      </c>
      <c r="BI61" s="2" t="s">
        <v>5</v>
      </c>
      <c r="BJ61" s="2" t="s">
        <v>5</v>
      </c>
      <c r="BK61" s="2" t="s">
        <v>5</v>
      </c>
      <c r="BL61" s="2" t="s">
        <v>5</v>
      </c>
      <c r="BM61" s="2" t="s">
        <v>5</v>
      </c>
      <c r="BN61" s="2" t="s">
        <v>5</v>
      </c>
      <c r="BO61" s="8"/>
      <c r="BP61" s="2" t="s">
        <v>5</v>
      </c>
      <c r="BQ61" s="2" t="s">
        <v>5</v>
      </c>
      <c r="BR61" s="2" t="s">
        <v>5</v>
      </c>
      <c r="BS61" s="2" t="s">
        <v>5</v>
      </c>
      <c r="BT61" s="2" t="s">
        <v>5</v>
      </c>
      <c r="BU61" s="2" t="s">
        <v>5</v>
      </c>
      <c r="BV61" s="2" t="s">
        <v>5</v>
      </c>
      <c r="BX61" s="2" t="s">
        <v>5</v>
      </c>
      <c r="BY61" s="2" t="s">
        <v>5</v>
      </c>
      <c r="BZ61" s="2" t="s">
        <v>5</v>
      </c>
      <c r="CA61" s="2" t="s">
        <v>5</v>
      </c>
      <c r="CB61" s="2" t="s">
        <v>5</v>
      </c>
      <c r="CC61" s="2" t="s">
        <v>5</v>
      </c>
      <c r="CD61" s="2" t="s">
        <v>5</v>
      </c>
      <c r="CE61" s="8"/>
      <c r="CF61" s="2">
        <v>155107</v>
      </c>
      <c r="CG61" s="2" t="s">
        <v>5</v>
      </c>
      <c r="CH61" s="2" t="s">
        <v>5</v>
      </c>
      <c r="CI61" s="2" t="s">
        <v>5</v>
      </c>
      <c r="CJ61" s="2" t="s">
        <v>5</v>
      </c>
      <c r="CK61" s="2" t="s">
        <v>5</v>
      </c>
      <c r="CL61" s="2" t="s">
        <v>5</v>
      </c>
      <c r="CM61" s="8"/>
      <c r="CN61" s="2" t="s">
        <v>5</v>
      </c>
      <c r="CO61" s="2" t="s">
        <v>5</v>
      </c>
      <c r="CP61" s="2" t="s">
        <v>5</v>
      </c>
      <c r="CQ61" s="2" t="s">
        <v>5</v>
      </c>
      <c r="CR61" s="2" t="s">
        <v>5</v>
      </c>
      <c r="CS61" s="2" t="s">
        <v>5</v>
      </c>
      <c r="CT61" s="2" t="s">
        <v>5</v>
      </c>
      <c r="CV61" s="2" t="s">
        <v>5</v>
      </c>
      <c r="CW61" s="2" t="s">
        <v>5</v>
      </c>
      <c r="CX61" s="2" t="s">
        <v>5</v>
      </c>
      <c r="CY61" s="2" t="s">
        <v>5</v>
      </c>
      <c r="CZ61" s="2" t="s">
        <v>5</v>
      </c>
      <c r="DA61" s="2" t="s">
        <v>5</v>
      </c>
      <c r="DB61" s="2" t="s">
        <v>5</v>
      </c>
      <c r="DC61" s="8"/>
      <c r="DD61" s="2">
        <v>155198</v>
      </c>
      <c r="DE61" s="2" t="s">
        <v>5</v>
      </c>
      <c r="DF61" s="2" t="s">
        <v>5</v>
      </c>
      <c r="DG61" s="2" t="s">
        <v>5</v>
      </c>
      <c r="DH61" s="2" t="s">
        <v>5</v>
      </c>
      <c r="DI61" s="2" t="s">
        <v>5</v>
      </c>
      <c r="DJ61" s="2" t="s">
        <v>5</v>
      </c>
      <c r="DK61" s="8"/>
      <c r="DL61" s="2" t="s">
        <v>5</v>
      </c>
      <c r="DM61" s="2" t="s">
        <v>5</v>
      </c>
      <c r="DN61" s="2" t="s">
        <v>5</v>
      </c>
      <c r="DO61" s="2" t="s">
        <v>5</v>
      </c>
      <c r="DP61" s="2" t="s">
        <v>5</v>
      </c>
      <c r="DQ61" s="2" t="s">
        <v>5</v>
      </c>
      <c r="DR61" s="2" t="s">
        <v>5</v>
      </c>
    </row>
    <row r="63" spans="28:122" ht="15.75" x14ac:dyDescent="0.2">
      <c r="AB63" s="122">
        <v>152308</v>
      </c>
      <c r="AC63" s="123"/>
      <c r="AD63" s="123"/>
      <c r="AE63" s="123"/>
      <c r="AF63" s="123"/>
      <c r="AG63" s="123"/>
      <c r="AH63" s="124"/>
      <c r="AI63" s="6"/>
      <c r="AJ63" s="122">
        <v>152339</v>
      </c>
      <c r="AK63" s="123"/>
      <c r="AL63" s="123"/>
      <c r="AM63" s="123"/>
      <c r="AN63" s="123"/>
      <c r="AO63" s="123"/>
      <c r="AP63" s="124"/>
      <c r="AQ63" s="6"/>
      <c r="AR63" s="122">
        <v>152367</v>
      </c>
      <c r="AS63" s="123"/>
      <c r="AT63" s="123"/>
      <c r="AU63" s="123"/>
      <c r="AV63" s="123"/>
      <c r="AW63" s="123"/>
      <c r="AX63" s="124"/>
      <c r="AZ63" s="122">
        <v>152398</v>
      </c>
      <c r="BA63" s="123"/>
      <c r="BB63" s="123"/>
      <c r="BC63" s="123"/>
      <c r="BD63" s="123"/>
      <c r="BE63" s="123"/>
      <c r="BF63" s="124"/>
      <c r="BG63" s="6"/>
      <c r="BH63" s="122">
        <v>152428</v>
      </c>
      <c r="BI63" s="123"/>
      <c r="BJ63" s="123"/>
      <c r="BK63" s="123"/>
      <c r="BL63" s="123"/>
      <c r="BM63" s="123"/>
      <c r="BN63" s="124"/>
      <c r="BO63" s="6"/>
      <c r="BP63" s="122">
        <v>152459</v>
      </c>
      <c r="BQ63" s="123"/>
      <c r="BR63" s="123"/>
      <c r="BS63" s="123"/>
      <c r="BT63" s="123"/>
      <c r="BU63" s="123"/>
      <c r="BV63" s="124"/>
      <c r="BX63" s="122">
        <v>152489</v>
      </c>
      <c r="BY63" s="123"/>
      <c r="BZ63" s="123"/>
      <c r="CA63" s="123"/>
      <c r="CB63" s="123"/>
      <c r="CC63" s="123"/>
      <c r="CD63" s="124"/>
      <c r="CE63" s="6"/>
      <c r="CF63" s="122">
        <v>152520</v>
      </c>
      <c r="CG63" s="123"/>
      <c r="CH63" s="123"/>
      <c r="CI63" s="123"/>
      <c r="CJ63" s="123"/>
      <c r="CK63" s="123"/>
      <c r="CL63" s="124"/>
      <c r="CM63" s="6"/>
      <c r="CN63" s="122">
        <v>152551</v>
      </c>
      <c r="CO63" s="123"/>
      <c r="CP63" s="123"/>
      <c r="CQ63" s="123"/>
      <c r="CR63" s="123"/>
      <c r="CS63" s="123"/>
      <c r="CT63" s="124"/>
      <c r="CV63" s="122">
        <v>152581</v>
      </c>
      <c r="CW63" s="123"/>
      <c r="CX63" s="123"/>
      <c r="CY63" s="123"/>
      <c r="CZ63" s="123"/>
      <c r="DA63" s="123"/>
      <c r="DB63" s="124"/>
      <c r="DC63" s="6"/>
      <c r="DD63" s="122">
        <v>152612</v>
      </c>
      <c r="DE63" s="123"/>
      <c r="DF63" s="123"/>
      <c r="DG63" s="123"/>
      <c r="DH63" s="123"/>
      <c r="DI63" s="123"/>
      <c r="DJ63" s="124"/>
      <c r="DK63" s="6"/>
      <c r="DL63" s="122">
        <v>152642</v>
      </c>
      <c r="DM63" s="123"/>
      <c r="DN63" s="123"/>
      <c r="DO63" s="123"/>
      <c r="DP63" s="123"/>
      <c r="DQ63" s="123"/>
      <c r="DR63" s="124"/>
    </row>
    <row r="64" spans="28:122" ht="12.75" customHeight="1" x14ac:dyDescent="0.2">
      <c r="AB64" s="5" t="str">
        <f>INDEX({"Su";"M";"Tu";"W";"Th";"F";"Sa"},1+MOD($I$4+1-2,7))</f>
        <v>Su</v>
      </c>
      <c r="AC64" s="23" t="str">
        <f>INDEX({"Su";"M";"Tu";"W";"Th";"F";"Sa"},1+MOD($I$4+2-2,7))</f>
        <v>M</v>
      </c>
      <c r="AD64" s="23" t="str">
        <f>INDEX({"Su";"M";"Tu";"W";"Th";"F";"Sa"},1+MOD($I$4+3-2,7))</f>
        <v>Tu</v>
      </c>
      <c r="AE64" s="23" t="str">
        <f>INDEX({"Su";"M";"Tu";"W";"Th";"F";"Sa"},1+MOD($I$4+4-2,7))</f>
        <v>W</v>
      </c>
      <c r="AF64" s="23" t="str">
        <f>INDEX({"Su";"M";"Tu";"W";"Th";"F";"Sa"},1+MOD($I$4+5-2,7))</f>
        <v>Th</v>
      </c>
      <c r="AG64" s="23" t="str">
        <f>INDEX({"Su";"M";"Tu";"W";"Th";"F";"Sa"},1+MOD($I$4+6-2,7))</f>
        <v>F</v>
      </c>
      <c r="AH64" s="24" t="str">
        <f>INDEX({"Su";"M";"Tu";"W";"Th";"F";"Sa"},1+MOD($I$4+7-2,7))</f>
        <v>Sa</v>
      </c>
      <c r="AI64" s="6"/>
      <c r="AJ64" s="3" t="str">
        <f>$A$10</f>
        <v>Su</v>
      </c>
      <c r="AK64" s="1" t="str">
        <f>$B$10</f>
        <v>M</v>
      </c>
      <c r="AL64" s="1" t="str">
        <f>$C$10</f>
        <v>Tu</v>
      </c>
      <c r="AM64" s="1" t="str">
        <f>$D$10</f>
        <v>W</v>
      </c>
      <c r="AN64" s="1" t="str">
        <f>$E$10</f>
        <v>Th</v>
      </c>
      <c r="AO64" s="1" t="str">
        <f>$F$10</f>
        <v>F</v>
      </c>
      <c r="AP64" s="4" t="str">
        <f>$G$10</f>
        <v>Sa</v>
      </c>
      <c r="AQ64" s="6"/>
      <c r="AR64" s="3" t="str">
        <f>$A$10</f>
        <v>Su</v>
      </c>
      <c r="AS64" s="1" t="str">
        <f>$B$10</f>
        <v>M</v>
      </c>
      <c r="AT64" s="1" t="str">
        <f>$C$10</f>
        <v>Tu</v>
      </c>
      <c r="AU64" s="1" t="str">
        <f>$D$10</f>
        <v>W</v>
      </c>
      <c r="AV64" s="1" t="str">
        <f>$E$10</f>
        <v>Th</v>
      </c>
      <c r="AW64" s="1" t="str">
        <f>$F$10</f>
        <v>F</v>
      </c>
      <c r="AX64" s="4" t="str">
        <f>$G$10</f>
        <v>Sa</v>
      </c>
      <c r="AZ64" s="5" t="str">
        <f>INDEX({"Su";"M";"Tu";"W";"Th";"F";"Sa"},1+MOD($I$4+1-2,7))</f>
        <v>Su</v>
      </c>
      <c r="BA64" s="23" t="str">
        <f>INDEX({"Su";"M";"Tu";"W";"Th";"F";"Sa"},1+MOD($I$4+2-2,7))</f>
        <v>M</v>
      </c>
      <c r="BB64" s="23" t="str">
        <f>INDEX({"Su";"M";"Tu";"W";"Th";"F";"Sa"},1+MOD($I$4+3-2,7))</f>
        <v>Tu</v>
      </c>
      <c r="BC64" s="23" t="str">
        <f>INDEX({"Su";"M";"Tu";"W";"Th";"F";"Sa"},1+MOD($I$4+4-2,7))</f>
        <v>W</v>
      </c>
      <c r="BD64" s="23" t="str">
        <f>INDEX({"Su";"M";"Tu";"W";"Th";"F";"Sa"},1+MOD($I$4+5-2,7))</f>
        <v>Th</v>
      </c>
      <c r="BE64" s="23" t="str">
        <f>INDEX({"Su";"M";"Tu";"W";"Th";"F";"Sa"},1+MOD($I$4+6-2,7))</f>
        <v>F</v>
      </c>
      <c r="BF64" s="24" t="str">
        <f>INDEX({"Su";"M";"Tu";"W";"Th";"F";"Sa"},1+MOD($I$4+7-2,7))</f>
        <v>Sa</v>
      </c>
      <c r="BG64" s="6"/>
      <c r="BH64" s="3" t="str">
        <f>$A$10</f>
        <v>Su</v>
      </c>
      <c r="BI64" s="1" t="str">
        <f>$B$10</f>
        <v>M</v>
      </c>
      <c r="BJ64" s="1" t="str">
        <f>$C$10</f>
        <v>Tu</v>
      </c>
      <c r="BK64" s="1" t="str">
        <f>$D$10</f>
        <v>W</v>
      </c>
      <c r="BL64" s="1" t="str">
        <f>$E$10</f>
        <v>Th</v>
      </c>
      <c r="BM64" s="1" t="str">
        <f>$F$10</f>
        <v>F</v>
      </c>
      <c r="BN64" s="4" t="str">
        <f>$G$10</f>
        <v>Sa</v>
      </c>
      <c r="BO64" s="6"/>
      <c r="BP64" s="3" t="str">
        <f>$A$10</f>
        <v>Su</v>
      </c>
      <c r="BQ64" s="1" t="str">
        <f>$B$10</f>
        <v>M</v>
      </c>
      <c r="BR64" s="1" t="str">
        <f>$C$10</f>
        <v>Tu</v>
      </c>
      <c r="BS64" s="1" t="str">
        <f>$D$10</f>
        <v>W</v>
      </c>
      <c r="BT64" s="1" t="str">
        <f>$E$10</f>
        <v>Th</v>
      </c>
      <c r="BU64" s="1" t="str">
        <f>$F$10</f>
        <v>F</v>
      </c>
      <c r="BV64" s="4" t="str">
        <f>$G$10</f>
        <v>Sa</v>
      </c>
      <c r="BX64" s="5" t="str">
        <f>INDEX({"Su";"M";"Tu";"W";"Th";"F";"Sa"},1+MOD($I$4+1-2,7))</f>
        <v>Su</v>
      </c>
      <c r="BY64" s="23" t="str">
        <f>INDEX({"Su";"M";"Tu";"W";"Th";"F";"Sa"},1+MOD($I$4+2-2,7))</f>
        <v>M</v>
      </c>
      <c r="BZ64" s="23" t="str">
        <f>INDEX({"Su";"M";"Tu";"W";"Th";"F";"Sa"},1+MOD($I$4+3-2,7))</f>
        <v>Tu</v>
      </c>
      <c r="CA64" s="23" t="str">
        <f>INDEX({"Su";"M";"Tu";"W";"Th";"F";"Sa"},1+MOD($I$4+4-2,7))</f>
        <v>W</v>
      </c>
      <c r="CB64" s="23" t="str">
        <f>INDEX({"Su";"M";"Tu";"W";"Th";"F";"Sa"},1+MOD($I$4+5-2,7))</f>
        <v>Th</v>
      </c>
      <c r="CC64" s="23" t="str">
        <f>INDEX({"Su";"M";"Tu";"W";"Th";"F";"Sa"},1+MOD($I$4+6-2,7))</f>
        <v>F</v>
      </c>
      <c r="CD64" s="24" t="str">
        <f>INDEX({"Su";"M";"Tu";"W";"Th";"F";"Sa"},1+MOD($I$4+7-2,7))</f>
        <v>Sa</v>
      </c>
      <c r="CE64" s="6"/>
      <c r="CF64" s="3" t="str">
        <f>$A$10</f>
        <v>Su</v>
      </c>
      <c r="CG64" s="1" t="str">
        <f>$B$10</f>
        <v>M</v>
      </c>
      <c r="CH64" s="1" t="str">
        <f>$C$10</f>
        <v>Tu</v>
      </c>
      <c r="CI64" s="1" t="str">
        <f>$D$10</f>
        <v>W</v>
      </c>
      <c r="CJ64" s="1" t="str">
        <f>$E$10</f>
        <v>Th</v>
      </c>
      <c r="CK64" s="1" t="str">
        <f>$F$10</f>
        <v>F</v>
      </c>
      <c r="CL64" s="4" t="str">
        <f>$G$10</f>
        <v>Sa</v>
      </c>
      <c r="CM64" s="6"/>
      <c r="CN64" s="3" t="str">
        <f>$A$10</f>
        <v>Su</v>
      </c>
      <c r="CO64" s="1" t="str">
        <f>$B$10</f>
        <v>M</v>
      </c>
      <c r="CP64" s="1" t="str">
        <f>$C$10</f>
        <v>Tu</v>
      </c>
      <c r="CQ64" s="1" t="str">
        <f>$D$10</f>
        <v>W</v>
      </c>
      <c r="CR64" s="1" t="str">
        <f>$E$10</f>
        <v>Th</v>
      </c>
      <c r="CS64" s="1" t="str">
        <f>$F$10</f>
        <v>F</v>
      </c>
      <c r="CT64" s="4" t="str">
        <f>$G$10</f>
        <v>Sa</v>
      </c>
      <c r="CV64" s="5" t="str">
        <f>INDEX({"Su";"M";"Tu";"W";"Th";"F";"Sa"},1+MOD($I$4+1-2,7))</f>
        <v>Su</v>
      </c>
      <c r="CW64" s="23" t="str">
        <f>INDEX({"Su";"M";"Tu";"W";"Th";"F";"Sa"},1+MOD($I$4+2-2,7))</f>
        <v>M</v>
      </c>
      <c r="CX64" s="23" t="str">
        <f>INDEX({"Su";"M";"Tu";"W";"Th";"F";"Sa"},1+MOD($I$4+3-2,7))</f>
        <v>Tu</v>
      </c>
      <c r="CY64" s="23" t="str">
        <f>INDEX({"Su";"M";"Tu";"W";"Th";"F";"Sa"},1+MOD($I$4+4-2,7))</f>
        <v>W</v>
      </c>
      <c r="CZ64" s="23" t="str">
        <f>INDEX({"Su";"M";"Tu";"W";"Th";"F";"Sa"},1+MOD($I$4+5-2,7))</f>
        <v>Th</v>
      </c>
      <c r="DA64" s="23" t="str">
        <f>INDEX({"Su";"M";"Tu";"W";"Th";"F";"Sa"},1+MOD($I$4+6-2,7))</f>
        <v>F</v>
      </c>
      <c r="DB64" s="24" t="str">
        <f>INDEX({"Su";"M";"Tu";"W";"Th";"F";"Sa"},1+MOD($I$4+7-2,7))</f>
        <v>Sa</v>
      </c>
      <c r="DC64" s="6"/>
      <c r="DD64" s="3" t="str">
        <f>$A$10</f>
        <v>Su</v>
      </c>
      <c r="DE64" s="1" t="str">
        <f>$B$10</f>
        <v>M</v>
      </c>
      <c r="DF64" s="1" t="str">
        <f>$C$10</f>
        <v>Tu</v>
      </c>
      <c r="DG64" s="1" t="str">
        <f>$D$10</f>
        <v>W</v>
      </c>
      <c r="DH64" s="1" t="str">
        <f>$E$10</f>
        <v>Th</v>
      </c>
      <c r="DI64" s="1" t="str">
        <f>$F$10</f>
        <v>F</v>
      </c>
      <c r="DJ64" s="4" t="str">
        <f>$G$10</f>
        <v>Sa</v>
      </c>
      <c r="DK64" s="6"/>
      <c r="DL64" s="3" t="str">
        <f>$A$10</f>
        <v>Su</v>
      </c>
      <c r="DM64" s="1" t="str">
        <f>$B$10</f>
        <v>M</v>
      </c>
      <c r="DN64" s="1" t="str">
        <f>$C$10</f>
        <v>Tu</v>
      </c>
      <c r="DO64" s="1" t="str">
        <f>$D$10</f>
        <v>W</v>
      </c>
      <c r="DP64" s="1" t="str">
        <f>$E$10</f>
        <v>Th</v>
      </c>
      <c r="DQ64" s="1" t="str">
        <f>$F$10</f>
        <v>F</v>
      </c>
      <c r="DR64" s="4" t="str">
        <f>$G$10</f>
        <v>Sa</v>
      </c>
    </row>
    <row r="65" spans="28:122" ht="12.75" customHeight="1" x14ac:dyDescent="0.2">
      <c r="AB65" s="2" t="s">
        <v>5</v>
      </c>
      <c r="AC65" s="2">
        <v>152308</v>
      </c>
      <c r="AD65" s="2">
        <v>152309</v>
      </c>
      <c r="AE65" s="2">
        <v>152310</v>
      </c>
      <c r="AF65" s="2">
        <v>152311</v>
      </c>
      <c r="AG65" s="2">
        <v>152312</v>
      </c>
      <c r="AH65" s="2">
        <v>152313</v>
      </c>
      <c r="AI65" s="6"/>
      <c r="AJ65" s="2" t="s">
        <v>5</v>
      </c>
      <c r="AK65" s="2" t="s">
        <v>5</v>
      </c>
      <c r="AL65" s="2" t="s">
        <v>5</v>
      </c>
      <c r="AM65" s="2" t="s">
        <v>5</v>
      </c>
      <c r="AN65" s="2">
        <v>152339</v>
      </c>
      <c r="AO65" s="2">
        <v>152340</v>
      </c>
      <c r="AP65" s="2">
        <v>152341</v>
      </c>
      <c r="AQ65" s="6"/>
      <c r="AR65" s="2" t="s">
        <v>5</v>
      </c>
      <c r="AS65" s="2" t="s">
        <v>5</v>
      </c>
      <c r="AT65" s="2" t="s">
        <v>5</v>
      </c>
      <c r="AU65" s="2" t="s">
        <v>5</v>
      </c>
      <c r="AV65" s="2">
        <v>152367</v>
      </c>
      <c r="AW65" s="2">
        <v>152368</v>
      </c>
      <c r="AX65" s="2">
        <v>152369</v>
      </c>
      <c r="AZ65" s="2">
        <v>152398</v>
      </c>
      <c r="BA65" s="2">
        <v>152399</v>
      </c>
      <c r="BB65" s="2">
        <v>152400</v>
      </c>
      <c r="BC65" s="2">
        <v>152401</v>
      </c>
      <c r="BD65" s="2">
        <v>152402</v>
      </c>
      <c r="BE65" s="2">
        <v>152403</v>
      </c>
      <c r="BF65" s="2">
        <v>152404</v>
      </c>
      <c r="BG65" s="6"/>
      <c r="BH65" s="2" t="s">
        <v>5</v>
      </c>
      <c r="BI65" s="2" t="s">
        <v>5</v>
      </c>
      <c r="BJ65" s="2">
        <v>152428</v>
      </c>
      <c r="BK65" s="2">
        <v>152429</v>
      </c>
      <c r="BL65" s="2">
        <v>152430</v>
      </c>
      <c r="BM65" s="2">
        <v>152431</v>
      </c>
      <c r="BN65" s="2">
        <v>152432</v>
      </c>
      <c r="BO65" s="6"/>
      <c r="BP65" s="2" t="s">
        <v>5</v>
      </c>
      <c r="BQ65" s="2" t="s">
        <v>5</v>
      </c>
      <c r="BR65" s="2" t="s">
        <v>5</v>
      </c>
      <c r="BS65" s="2" t="s">
        <v>5</v>
      </c>
      <c r="BT65" s="2" t="s">
        <v>5</v>
      </c>
      <c r="BU65" s="2">
        <v>152459</v>
      </c>
      <c r="BV65" s="2">
        <v>152460</v>
      </c>
      <c r="BX65" s="2">
        <v>152489</v>
      </c>
      <c r="BY65" s="2">
        <v>152490</v>
      </c>
      <c r="BZ65" s="2">
        <v>152491</v>
      </c>
      <c r="CA65" s="2">
        <v>152492</v>
      </c>
      <c r="CB65" s="2">
        <v>152493</v>
      </c>
      <c r="CC65" s="2">
        <v>152494</v>
      </c>
      <c r="CD65" s="2">
        <v>152495</v>
      </c>
      <c r="CE65" s="6"/>
      <c r="CF65" s="2" t="s">
        <v>5</v>
      </c>
      <c r="CG65" s="2" t="s">
        <v>5</v>
      </c>
      <c r="CH65" s="2" t="s">
        <v>5</v>
      </c>
      <c r="CI65" s="2">
        <v>152520</v>
      </c>
      <c r="CJ65" s="2">
        <v>152521</v>
      </c>
      <c r="CK65" s="2">
        <v>152522</v>
      </c>
      <c r="CL65" s="2">
        <v>152523</v>
      </c>
      <c r="CM65" s="6"/>
      <c r="CN65" s="2" t="s">
        <v>5</v>
      </c>
      <c r="CO65" s="2" t="s">
        <v>5</v>
      </c>
      <c r="CP65" s="2" t="s">
        <v>5</v>
      </c>
      <c r="CQ65" s="2" t="s">
        <v>5</v>
      </c>
      <c r="CR65" s="2" t="s">
        <v>5</v>
      </c>
      <c r="CS65" s="2" t="s">
        <v>5</v>
      </c>
      <c r="CT65" s="2">
        <v>152551</v>
      </c>
      <c r="CV65" s="2" t="s">
        <v>5</v>
      </c>
      <c r="CW65" s="2">
        <v>152581</v>
      </c>
      <c r="CX65" s="2">
        <v>152582</v>
      </c>
      <c r="CY65" s="2">
        <v>152583</v>
      </c>
      <c r="CZ65" s="2">
        <v>152584</v>
      </c>
      <c r="DA65" s="2">
        <v>152585</v>
      </c>
      <c r="DB65" s="2">
        <v>152586</v>
      </c>
      <c r="DC65" s="6"/>
      <c r="DD65" s="2" t="s">
        <v>5</v>
      </c>
      <c r="DE65" s="2" t="s">
        <v>5</v>
      </c>
      <c r="DF65" s="2" t="s">
        <v>5</v>
      </c>
      <c r="DG65" s="2" t="s">
        <v>5</v>
      </c>
      <c r="DH65" s="2">
        <v>152612</v>
      </c>
      <c r="DI65" s="2">
        <v>152613</v>
      </c>
      <c r="DJ65" s="2">
        <v>152614</v>
      </c>
      <c r="DK65" s="6"/>
      <c r="DL65" s="2" t="s">
        <v>5</v>
      </c>
      <c r="DM65" s="2" t="s">
        <v>5</v>
      </c>
      <c r="DN65" s="2" t="s">
        <v>5</v>
      </c>
      <c r="DO65" s="2" t="s">
        <v>5</v>
      </c>
      <c r="DP65" s="2" t="s">
        <v>5</v>
      </c>
      <c r="DQ65" s="2" t="s">
        <v>5</v>
      </c>
      <c r="DR65" s="2">
        <v>152642</v>
      </c>
    </row>
    <row r="66" spans="28:122" ht="12.75" customHeight="1" x14ac:dyDescent="0.2">
      <c r="AB66" s="2">
        <v>152314</v>
      </c>
      <c r="AC66" s="2">
        <v>152315</v>
      </c>
      <c r="AD66" s="2">
        <v>152316</v>
      </c>
      <c r="AE66" s="2">
        <v>152317</v>
      </c>
      <c r="AF66" s="2">
        <v>152318</v>
      </c>
      <c r="AG66" s="2">
        <v>152319</v>
      </c>
      <c r="AH66" s="2">
        <v>152320</v>
      </c>
      <c r="AI66" s="6"/>
      <c r="AJ66" s="2">
        <v>152342</v>
      </c>
      <c r="AK66" s="2">
        <v>152343</v>
      </c>
      <c r="AL66" s="2">
        <v>152344</v>
      </c>
      <c r="AM66" s="2">
        <v>152345</v>
      </c>
      <c r="AN66" s="2">
        <v>152346</v>
      </c>
      <c r="AO66" s="2">
        <v>152347</v>
      </c>
      <c r="AP66" s="2">
        <v>152348</v>
      </c>
      <c r="AQ66" s="6"/>
      <c r="AR66" s="2">
        <v>152370</v>
      </c>
      <c r="AS66" s="2">
        <v>152371</v>
      </c>
      <c r="AT66" s="2">
        <v>152372</v>
      </c>
      <c r="AU66" s="2">
        <v>152373</v>
      </c>
      <c r="AV66" s="2">
        <v>152374</v>
      </c>
      <c r="AW66" s="2">
        <v>152375</v>
      </c>
      <c r="AX66" s="2">
        <v>152376</v>
      </c>
      <c r="AZ66" s="2">
        <v>152405</v>
      </c>
      <c r="BA66" s="2">
        <v>152406</v>
      </c>
      <c r="BB66" s="2">
        <v>152407</v>
      </c>
      <c r="BC66" s="2">
        <v>152408</v>
      </c>
      <c r="BD66" s="2">
        <v>152409</v>
      </c>
      <c r="BE66" s="2">
        <v>152410</v>
      </c>
      <c r="BF66" s="2">
        <v>152411</v>
      </c>
      <c r="BG66" s="6"/>
      <c r="BH66" s="2">
        <v>152433</v>
      </c>
      <c r="BI66" s="2">
        <v>152434</v>
      </c>
      <c r="BJ66" s="2">
        <v>152435</v>
      </c>
      <c r="BK66" s="2">
        <v>152436</v>
      </c>
      <c r="BL66" s="2">
        <v>152437</v>
      </c>
      <c r="BM66" s="2">
        <v>152438</v>
      </c>
      <c r="BN66" s="2">
        <v>152439</v>
      </c>
      <c r="BO66" s="6"/>
      <c r="BP66" s="2">
        <v>152461</v>
      </c>
      <c r="BQ66" s="2">
        <v>152462</v>
      </c>
      <c r="BR66" s="2">
        <v>152463</v>
      </c>
      <c r="BS66" s="2">
        <v>152464</v>
      </c>
      <c r="BT66" s="2">
        <v>152465</v>
      </c>
      <c r="BU66" s="2">
        <v>152466</v>
      </c>
      <c r="BV66" s="2">
        <v>152467</v>
      </c>
      <c r="BX66" s="2">
        <v>152496</v>
      </c>
      <c r="BY66" s="2">
        <v>152497</v>
      </c>
      <c r="BZ66" s="2">
        <v>152498</v>
      </c>
      <c r="CA66" s="2">
        <v>152499</v>
      </c>
      <c r="CB66" s="2">
        <v>152500</v>
      </c>
      <c r="CC66" s="2">
        <v>152501</v>
      </c>
      <c r="CD66" s="2">
        <v>152502</v>
      </c>
      <c r="CE66" s="6"/>
      <c r="CF66" s="2">
        <v>152524</v>
      </c>
      <c r="CG66" s="2">
        <v>152525</v>
      </c>
      <c r="CH66" s="2">
        <v>152526</v>
      </c>
      <c r="CI66" s="2">
        <v>152527</v>
      </c>
      <c r="CJ66" s="2">
        <v>152528</v>
      </c>
      <c r="CK66" s="2">
        <v>152529</v>
      </c>
      <c r="CL66" s="2">
        <v>152530</v>
      </c>
      <c r="CM66" s="6"/>
      <c r="CN66" s="2">
        <v>152552</v>
      </c>
      <c r="CO66" s="2">
        <v>152553</v>
      </c>
      <c r="CP66" s="2">
        <v>152554</v>
      </c>
      <c r="CQ66" s="2">
        <v>152555</v>
      </c>
      <c r="CR66" s="2">
        <v>152556</v>
      </c>
      <c r="CS66" s="2">
        <v>152557</v>
      </c>
      <c r="CT66" s="2">
        <v>152558</v>
      </c>
      <c r="CV66" s="2">
        <v>152587</v>
      </c>
      <c r="CW66" s="2">
        <v>152588</v>
      </c>
      <c r="CX66" s="2">
        <v>152589</v>
      </c>
      <c r="CY66" s="2">
        <v>152590</v>
      </c>
      <c r="CZ66" s="2">
        <v>152591</v>
      </c>
      <c r="DA66" s="2">
        <v>152592</v>
      </c>
      <c r="DB66" s="2">
        <v>152593</v>
      </c>
      <c r="DC66" s="6"/>
      <c r="DD66" s="2">
        <v>152615</v>
      </c>
      <c r="DE66" s="2">
        <v>152616</v>
      </c>
      <c r="DF66" s="2">
        <v>152617</v>
      </c>
      <c r="DG66" s="2">
        <v>152618</v>
      </c>
      <c r="DH66" s="2">
        <v>152619</v>
      </c>
      <c r="DI66" s="2">
        <v>152620</v>
      </c>
      <c r="DJ66" s="2">
        <v>152621</v>
      </c>
      <c r="DK66" s="6"/>
      <c r="DL66" s="2">
        <v>152643</v>
      </c>
      <c r="DM66" s="2">
        <v>152644</v>
      </c>
      <c r="DN66" s="2">
        <v>152645</v>
      </c>
      <c r="DO66" s="2">
        <v>152646</v>
      </c>
      <c r="DP66" s="2">
        <v>152647</v>
      </c>
      <c r="DQ66" s="2">
        <v>152648</v>
      </c>
      <c r="DR66" s="2">
        <v>152649</v>
      </c>
    </row>
    <row r="67" spans="28:122" ht="12.75" customHeight="1" x14ac:dyDescent="0.2">
      <c r="AB67" s="2">
        <v>152321</v>
      </c>
      <c r="AC67" s="2">
        <v>152322</v>
      </c>
      <c r="AD67" s="2">
        <v>152323</v>
      </c>
      <c r="AE67" s="2">
        <v>152324</v>
      </c>
      <c r="AF67" s="2">
        <v>152325</v>
      </c>
      <c r="AG67" s="2">
        <v>152326</v>
      </c>
      <c r="AH67" s="2">
        <v>152327</v>
      </c>
      <c r="AI67" s="6"/>
      <c r="AJ67" s="2">
        <v>152349</v>
      </c>
      <c r="AK67" s="2">
        <v>152350</v>
      </c>
      <c r="AL67" s="2">
        <v>152351</v>
      </c>
      <c r="AM67" s="2">
        <v>152352</v>
      </c>
      <c r="AN67" s="2">
        <v>152353</v>
      </c>
      <c r="AO67" s="2">
        <v>152354</v>
      </c>
      <c r="AP67" s="2">
        <v>152355</v>
      </c>
      <c r="AQ67" s="6"/>
      <c r="AR67" s="2">
        <v>152377</v>
      </c>
      <c r="AS67" s="2">
        <v>152378</v>
      </c>
      <c r="AT67" s="2">
        <v>152379</v>
      </c>
      <c r="AU67" s="2">
        <v>152380</v>
      </c>
      <c r="AV67" s="2">
        <v>152381</v>
      </c>
      <c r="AW67" s="2">
        <v>152382</v>
      </c>
      <c r="AX67" s="2">
        <v>152383</v>
      </c>
      <c r="AZ67" s="2">
        <v>152412</v>
      </c>
      <c r="BA67" s="2">
        <v>152413</v>
      </c>
      <c r="BB67" s="2">
        <v>152414</v>
      </c>
      <c r="BC67" s="2">
        <v>152415</v>
      </c>
      <c r="BD67" s="2">
        <v>152416</v>
      </c>
      <c r="BE67" s="2">
        <v>152417</v>
      </c>
      <c r="BF67" s="2">
        <v>152418</v>
      </c>
      <c r="BG67" s="6"/>
      <c r="BH67" s="2">
        <v>152440</v>
      </c>
      <c r="BI67" s="2">
        <v>152441</v>
      </c>
      <c r="BJ67" s="2">
        <v>152442</v>
      </c>
      <c r="BK67" s="2">
        <v>152443</v>
      </c>
      <c r="BL67" s="2">
        <v>152444</v>
      </c>
      <c r="BM67" s="2">
        <v>152445</v>
      </c>
      <c r="BN67" s="2">
        <v>152446</v>
      </c>
      <c r="BO67" s="6"/>
      <c r="BP67" s="2">
        <v>152468</v>
      </c>
      <c r="BQ67" s="2">
        <v>152469</v>
      </c>
      <c r="BR67" s="2">
        <v>152470</v>
      </c>
      <c r="BS67" s="2">
        <v>152471</v>
      </c>
      <c r="BT67" s="2">
        <v>152472</v>
      </c>
      <c r="BU67" s="2">
        <v>152473</v>
      </c>
      <c r="BV67" s="2">
        <v>152474</v>
      </c>
      <c r="BX67" s="2">
        <v>152503</v>
      </c>
      <c r="BY67" s="2">
        <v>152504</v>
      </c>
      <c r="BZ67" s="2">
        <v>152505</v>
      </c>
      <c r="CA67" s="2">
        <v>152506</v>
      </c>
      <c r="CB67" s="2">
        <v>152507</v>
      </c>
      <c r="CC67" s="2">
        <v>152508</v>
      </c>
      <c r="CD67" s="2">
        <v>152509</v>
      </c>
      <c r="CE67" s="6"/>
      <c r="CF67" s="2">
        <v>152531</v>
      </c>
      <c r="CG67" s="2">
        <v>152532</v>
      </c>
      <c r="CH67" s="2">
        <v>152533</v>
      </c>
      <c r="CI67" s="2">
        <v>152534</v>
      </c>
      <c r="CJ67" s="2">
        <v>152535</v>
      </c>
      <c r="CK67" s="2">
        <v>152536</v>
      </c>
      <c r="CL67" s="2">
        <v>152537</v>
      </c>
      <c r="CM67" s="6"/>
      <c r="CN67" s="2">
        <v>152559</v>
      </c>
      <c r="CO67" s="2">
        <v>152560</v>
      </c>
      <c r="CP67" s="2">
        <v>152561</v>
      </c>
      <c r="CQ67" s="2">
        <v>152562</v>
      </c>
      <c r="CR67" s="2">
        <v>152563</v>
      </c>
      <c r="CS67" s="2">
        <v>152564</v>
      </c>
      <c r="CT67" s="2">
        <v>152565</v>
      </c>
      <c r="CV67" s="2">
        <v>152594</v>
      </c>
      <c r="CW67" s="2">
        <v>152595</v>
      </c>
      <c r="CX67" s="2">
        <v>152596</v>
      </c>
      <c r="CY67" s="2">
        <v>152597</v>
      </c>
      <c r="CZ67" s="2">
        <v>152598</v>
      </c>
      <c r="DA67" s="2">
        <v>152599</v>
      </c>
      <c r="DB67" s="2">
        <v>152600</v>
      </c>
      <c r="DC67" s="6"/>
      <c r="DD67" s="2">
        <v>152622</v>
      </c>
      <c r="DE67" s="2">
        <v>152623</v>
      </c>
      <c r="DF67" s="2">
        <v>152624</v>
      </c>
      <c r="DG67" s="2">
        <v>152625</v>
      </c>
      <c r="DH67" s="2">
        <v>152626</v>
      </c>
      <c r="DI67" s="2">
        <v>152627</v>
      </c>
      <c r="DJ67" s="2">
        <v>152628</v>
      </c>
      <c r="DK67" s="6"/>
      <c r="DL67" s="2">
        <v>152650</v>
      </c>
      <c r="DM67" s="2">
        <v>152651</v>
      </c>
      <c r="DN67" s="2">
        <v>152652</v>
      </c>
      <c r="DO67" s="2">
        <v>152653</v>
      </c>
      <c r="DP67" s="2">
        <v>152654</v>
      </c>
      <c r="DQ67" s="2">
        <v>152655</v>
      </c>
      <c r="DR67" s="2">
        <v>152656</v>
      </c>
    </row>
    <row r="68" spans="28:122" x14ac:dyDescent="0.2">
      <c r="AB68" s="2">
        <v>152328</v>
      </c>
      <c r="AC68" s="2">
        <v>152329</v>
      </c>
      <c r="AD68" s="2">
        <v>152330</v>
      </c>
      <c r="AE68" s="2">
        <v>152331</v>
      </c>
      <c r="AF68" s="2">
        <v>152332</v>
      </c>
      <c r="AG68" s="2">
        <v>152333</v>
      </c>
      <c r="AH68" s="2">
        <v>152334</v>
      </c>
      <c r="AI68" s="6"/>
      <c r="AJ68" s="2">
        <v>152356</v>
      </c>
      <c r="AK68" s="2">
        <v>152357</v>
      </c>
      <c r="AL68" s="2">
        <v>152358</v>
      </c>
      <c r="AM68" s="2">
        <v>152359</v>
      </c>
      <c r="AN68" s="2">
        <v>152360</v>
      </c>
      <c r="AO68" s="2">
        <v>152361</v>
      </c>
      <c r="AP68" s="2">
        <v>152362</v>
      </c>
      <c r="AQ68" s="6"/>
      <c r="AR68" s="2">
        <v>152384</v>
      </c>
      <c r="AS68" s="2">
        <v>152385</v>
      </c>
      <c r="AT68" s="2">
        <v>152386</v>
      </c>
      <c r="AU68" s="2">
        <v>152387</v>
      </c>
      <c r="AV68" s="2">
        <v>152388</v>
      </c>
      <c r="AW68" s="2">
        <v>152389</v>
      </c>
      <c r="AX68" s="2">
        <v>152390</v>
      </c>
      <c r="AZ68" s="2">
        <v>152419</v>
      </c>
      <c r="BA68" s="2">
        <v>152420</v>
      </c>
      <c r="BB68" s="2">
        <v>152421</v>
      </c>
      <c r="BC68" s="2">
        <v>152422</v>
      </c>
      <c r="BD68" s="2">
        <v>152423</v>
      </c>
      <c r="BE68" s="2">
        <v>152424</v>
      </c>
      <c r="BF68" s="2">
        <v>152425</v>
      </c>
      <c r="BG68" s="6"/>
      <c r="BH68" s="2">
        <v>152447</v>
      </c>
      <c r="BI68" s="2">
        <v>152448</v>
      </c>
      <c r="BJ68" s="2">
        <v>152449</v>
      </c>
      <c r="BK68" s="2">
        <v>152450</v>
      </c>
      <c r="BL68" s="2">
        <v>152451</v>
      </c>
      <c r="BM68" s="2">
        <v>152452</v>
      </c>
      <c r="BN68" s="2">
        <v>152453</v>
      </c>
      <c r="BO68" s="6"/>
      <c r="BP68" s="2">
        <v>152475</v>
      </c>
      <c r="BQ68" s="2">
        <v>152476</v>
      </c>
      <c r="BR68" s="2">
        <v>152477</v>
      </c>
      <c r="BS68" s="2">
        <v>152478</v>
      </c>
      <c r="BT68" s="2">
        <v>152479</v>
      </c>
      <c r="BU68" s="2">
        <v>152480</v>
      </c>
      <c r="BV68" s="2">
        <v>152481</v>
      </c>
      <c r="BX68" s="2">
        <v>152510</v>
      </c>
      <c r="BY68" s="2">
        <v>152511</v>
      </c>
      <c r="BZ68" s="2">
        <v>152512</v>
      </c>
      <c r="CA68" s="2">
        <v>152513</v>
      </c>
      <c r="CB68" s="2">
        <v>152514</v>
      </c>
      <c r="CC68" s="2">
        <v>152515</v>
      </c>
      <c r="CD68" s="2">
        <v>152516</v>
      </c>
      <c r="CE68" s="6"/>
      <c r="CF68" s="2">
        <v>152538</v>
      </c>
      <c r="CG68" s="2">
        <v>152539</v>
      </c>
      <c r="CH68" s="2">
        <v>152540</v>
      </c>
      <c r="CI68" s="2">
        <v>152541</v>
      </c>
      <c r="CJ68" s="2">
        <v>152542</v>
      </c>
      <c r="CK68" s="2">
        <v>152543</v>
      </c>
      <c r="CL68" s="2">
        <v>152544</v>
      </c>
      <c r="CM68" s="6"/>
      <c r="CN68" s="2">
        <v>152566</v>
      </c>
      <c r="CO68" s="2">
        <v>152567</v>
      </c>
      <c r="CP68" s="2">
        <v>152568</v>
      </c>
      <c r="CQ68" s="2">
        <v>152569</v>
      </c>
      <c r="CR68" s="2">
        <v>152570</v>
      </c>
      <c r="CS68" s="2">
        <v>152571</v>
      </c>
      <c r="CT68" s="2">
        <v>152572</v>
      </c>
      <c r="CV68" s="2">
        <v>152601</v>
      </c>
      <c r="CW68" s="2">
        <v>152602</v>
      </c>
      <c r="CX68" s="2">
        <v>152603</v>
      </c>
      <c r="CY68" s="2">
        <v>152604</v>
      </c>
      <c r="CZ68" s="2">
        <v>152605</v>
      </c>
      <c r="DA68" s="2">
        <v>152606</v>
      </c>
      <c r="DB68" s="2">
        <v>152607</v>
      </c>
      <c r="DC68" s="6"/>
      <c r="DD68" s="2">
        <v>152629</v>
      </c>
      <c r="DE68" s="2">
        <v>152630</v>
      </c>
      <c r="DF68" s="2">
        <v>152631</v>
      </c>
      <c r="DG68" s="2">
        <v>152632</v>
      </c>
      <c r="DH68" s="2">
        <v>152633</v>
      </c>
      <c r="DI68" s="2">
        <v>152634</v>
      </c>
      <c r="DJ68" s="2">
        <v>152635</v>
      </c>
      <c r="DK68" s="6"/>
      <c r="DL68" s="2">
        <v>152657</v>
      </c>
      <c r="DM68" s="2">
        <v>152658</v>
      </c>
      <c r="DN68" s="2">
        <v>152659</v>
      </c>
      <c r="DO68" s="2">
        <v>152660</v>
      </c>
      <c r="DP68" s="2">
        <v>152661</v>
      </c>
      <c r="DQ68" s="2">
        <v>152662</v>
      </c>
      <c r="DR68" s="2">
        <v>152663</v>
      </c>
    </row>
    <row r="69" spans="28:122" x14ac:dyDescent="0.2">
      <c r="AB69" s="2">
        <v>152335</v>
      </c>
      <c r="AC69" s="2">
        <v>152336</v>
      </c>
      <c r="AD69" s="2">
        <v>152337</v>
      </c>
      <c r="AE69" s="2">
        <v>152338</v>
      </c>
      <c r="AF69" s="2" t="s">
        <v>5</v>
      </c>
      <c r="AG69" s="2" t="s">
        <v>5</v>
      </c>
      <c r="AH69" s="2" t="s">
        <v>5</v>
      </c>
      <c r="AI69" s="6"/>
      <c r="AJ69" s="2">
        <v>152363</v>
      </c>
      <c r="AK69" s="2">
        <v>152364</v>
      </c>
      <c r="AL69" s="2">
        <v>152365</v>
      </c>
      <c r="AM69" s="2">
        <v>152366</v>
      </c>
      <c r="AN69" s="2" t="s">
        <v>5</v>
      </c>
      <c r="AO69" s="2" t="s">
        <v>5</v>
      </c>
      <c r="AP69" s="2" t="s">
        <v>5</v>
      </c>
      <c r="AQ69" s="6"/>
      <c r="AR69" s="2">
        <v>152391</v>
      </c>
      <c r="AS69" s="2">
        <v>152392</v>
      </c>
      <c r="AT69" s="2">
        <v>152393</v>
      </c>
      <c r="AU69" s="2">
        <v>152394</v>
      </c>
      <c r="AV69" s="2">
        <v>152395</v>
      </c>
      <c r="AW69" s="2">
        <v>152396</v>
      </c>
      <c r="AX69" s="2">
        <v>152397</v>
      </c>
      <c r="AZ69" s="2">
        <v>152426</v>
      </c>
      <c r="BA69" s="2">
        <v>152427</v>
      </c>
      <c r="BB69" s="2" t="s">
        <v>5</v>
      </c>
      <c r="BC69" s="2" t="s">
        <v>5</v>
      </c>
      <c r="BD69" s="2" t="s">
        <v>5</v>
      </c>
      <c r="BE69" s="2" t="s">
        <v>5</v>
      </c>
      <c r="BF69" s="2" t="s">
        <v>5</v>
      </c>
      <c r="BG69" s="6"/>
      <c r="BH69" s="2">
        <v>152454</v>
      </c>
      <c r="BI69" s="2">
        <v>152455</v>
      </c>
      <c r="BJ69" s="2">
        <v>152456</v>
      </c>
      <c r="BK69" s="2">
        <v>152457</v>
      </c>
      <c r="BL69" s="2">
        <v>152458</v>
      </c>
      <c r="BM69" s="2" t="s">
        <v>5</v>
      </c>
      <c r="BN69" s="2" t="s">
        <v>5</v>
      </c>
      <c r="BO69" s="6"/>
      <c r="BP69" s="2">
        <v>152482</v>
      </c>
      <c r="BQ69" s="2">
        <v>152483</v>
      </c>
      <c r="BR69" s="2">
        <v>152484</v>
      </c>
      <c r="BS69" s="2">
        <v>152485</v>
      </c>
      <c r="BT69" s="2">
        <v>152486</v>
      </c>
      <c r="BU69" s="2">
        <v>152487</v>
      </c>
      <c r="BV69" s="2">
        <v>152488</v>
      </c>
      <c r="BX69" s="2">
        <v>152517</v>
      </c>
      <c r="BY69" s="2">
        <v>152518</v>
      </c>
      <c r="BZ69" s="2">
        <v>152519</v>
      </c>
      <c r="CA69" s="2" t="s">
        <v>5</v>
      </c>
      <c r="CB69" s="2" t="s">
        <v>5</v>
      </c>
      <c r="CC69" s="2" t="s">
        <v>5</v>
      </c>
      <c r="CD69" s="2" t="s">
        <v>5</v>
      </c>
      <c r="CE69" s="6"/>
      <c r="CF69" s="2">
        <v>152545</v>
      </c>
      <c r="CG69" s="2">
        <v>152546</v>
      </c>
      <c r="CH69" s="2">
        <v>152547</v>
      </c>
      <c r="CI69" s="2">
        <v>152548</v>
      </c>
      <c r="CJ69" s="2">
        <v>152549</v>
      </c>
      <c r="CK69" s="2">
        <v>152550</v>
      </c>
      <c r="CL69" s="2" t="s">
        <v>5</v>
      </c>
      <c r="CM69" s="6"/>
      <c r="CN69" s="2">
        <v>152573</v>
      </c>
      <c r="CO69" s="2">
        <v>152574</v>
      </c>
      <c r="CP69" s="2">
        <v>152575</v>
      </c>
      <c r="CQ69" s="2">
        <v>152576</v>
      </c>
      <c r="CR69" s="2">
        <v>152577</v>
      </c>
      <c r="CS69" s="2">
        <v>152578</v>
      </c>
      <c r="CT69" s="2">
        <v>152579</v>
      </c>
      <c r="CV69" s="2">
        <v>152608</v>
      </c>
      <c r="CW69" s="2">
        <v>152609</v>
      </c>
      <c r="CX69" s="2">
        <v>152610</v>
      </c>
      <c r="CY69" s="2">
        <v>152611</v>
      </c>
      <c r="CZ69" s="2" t="s">
        <v>5</v>
      </c>
      <c r="DA69" s="2" t="s">
        <v>5</v>
      </c>
      <c r="DB69" s="2" t="s">
        <v>5</v>
      </c>
      <c r="DC69" s="6"/>
      <c r="DD69" s="2">
        <v>152636</v>
      </c>
      <c r="DE69" s="2">
        <v>152637</v>
      </c>
      <c r="DF69" s="2">
        <v>152638</v>
      </c>
      <c r="DG69" s="2">
        <v>152639</v>
      </c>
      <c r="DH69" s="2">
        <v>152640</v>
      </c>
      <c r="DI69" s="2">
        <v>152641</v>
      </c>
      <c r="DJ69" s="2" t="s">
        <v>5</v>
      </c>
      <c r="DK69" s="6"/>
      <c r="DL69" s="2">
        <v>152664</v>
      </c>
      <c r="DM69" s="2">
        <v>152665</v>
      </c>
      <c r="DN69" s="2">
        <v>152666</v>
      </c>
      <c r="DO69" s="2">
        <v>152667</v>
      </c>
      <c r="DP69" s="2">
        <v>152668</v>
      </c>
      <c r="DQ69" s="2">
        <v>152669</v>
      </c>
      <c r="DR69" s="2">
        <v>152670</v>
      </c>
    </row>
    <row r="70" spans="28:122" x14ac:dyDescent="0.2">
      <c r="AB70" s="2" t="s">
        <v>5</v>
      </c>
      <c r="AC70" s="2" t="s">
        <v>5</v>
      </c>
      <c r="AD70" s="2" t="s">
        <v>5</v>
      </c>
      <c r="AE70" s="2" t="s">
        <v>5</v>
      </c>
      <c r="AF70" s="2" t="s">
        <v>5</v>
      </c>
      <c r="AG70" s="2" t="s">
        <v>5</v>
      </c>
      <c r="AH70" s="2" t="s">
        <v>5</v>
      </c>
      <c r="AI70" s="8"/>
      <c r="AJ70" s="2" t="s">
        <v>5</v>
      </c>
      <c r="AK70" s="2" t="s">
        <v>5</v>
      </c>
      <c r="AL70" s="2" t="s">
        <v>5</v>
      </c>
      <c r="AM70" s="2" t="s">
        <v>5</v>
      </c>
      <c r="AN70" s="2" t="s">
        <v>5</v>
      </c>
      <c r="AO70" s="2" t="s">
        <v>5</v>
      </c>
      <c r="AP70" s="2" t="s">
        <v>5</v>
      </c>
      <c r="AQ70" s="8"/>
      <c r="AR70" s="2" t="s">
        <v>5</v>
      </c>
      <c r="AS70" s="2" t="s">
        <v>5</v>
      </c>
      <c r="AT70" s="2" t="s">
        <v>5</v>
      </c>
      <c r="AU70" s="2" t="s">
        <v>5</v>
      </c>
      <c r="AV70" s="2" t="s">
        <v>5</v>
      </c>
      <c r="AW70" s="2" t="s">
        <v>5</v>
      </c>
      <c r="AX70" s="2" t="s">
        <v>5</v>
      </c>
      <c r="AZ70" s="2" t="s">
        <v>5</v>
      </c>
      <c r="BA70" s="2" t="s">
        <v>5</v>
      </c>
      <c r="BB70" s="2" t="s">
        <v>5</v>
      </c>
      <c r="BC70" s="2" t="s">
        <v>5</v>
      </c>
      <c r="BD70" s="2" t="s">
        <v>5</v>
      </c>
      <c r="BE70" s="2" t="s">
        <v>5</v>
      </c>
      <c r="BF70" s="2" t="s">
        <v>5</v>
      </c>
      <c r="BG70" s="8"/>
      <c r="BH70" s="2" t="s">
        <v>5</v>
      </c>
      <c r="BI70" s="2" t="s">
        <v>5</v>
      </c>
      <c r="BJ70" s="2" t="s">
        <v>5</v>
      </c>
      <c r="BK70" s="2" t="s">
        <v>5</v>
      </c>
      <c r="BL70" s="2" t="s">
        <v>5</v>
      </c>
      <c r="BM70" s="2" t="s">
        <v>5</v>
      </c>
      <c r="BN70" s="2" t="s">
        <v>5</v>
      </c>
      <c r="BO70" s="8"/>
      <c r="BP70" s="2" t="s">
        <v>5</v>
      </c>
      <c r="BQ70" s="2" t="s">
        <v>5</v>
      </c>
      <c r="BR70" s="2" t="s">
        <v>5</v>
      </c>
      <c r="BS70" s="2" t="s">
        <v>5</v>
      </c>
      <c r="BT70" s="2" t="s">
        <v>5</v>
      </c>
      <c r="BU70" s="2" t="s">
        <v>5</v>
      </c>
      <c r="BV70" s="2" t="s">
        <v>5</v>
      </c>
      <c r="BX70" s="2" t="s">
        <v>5</v>
      </c>
      <c r="BY70" s="2" t="s">
        <v>5</v>
      </c>
      <c r="BZ70" s="2" t="s">
        <v>5</v>
      </c>
      <c r="CA70" s="2" t="s">
        <v>5</v>
      </c>
      <c r="CB70" s="2" t="s">
        <v>5</v>
      </c>
      <c r="CC70" s="2" t="s">
        <v>5</v>
      </c>
      <c r="CD70" s="2" t="s">
        <v>5</v>
      </c>
      <c r="CE70" s="8"/>
      <c r="CF70" s="2" t="s">
        <v>5</v>
      </c>
      <c r="CG70" s="2" t="s">
        <v>5</v>
      </c>
      <c r="CH70" s="2" t="s">
        <v>5</v>
      </c>
      <c r="CI70" s="2" t="s">
        <v>5</v>
      </c>
      <c r="CJ70" s="2" t="s">
        <v>5</v>
      </c>
      <c r="CK70" s="2" t="s">
        <v>5</v>
      </c>
      <c r="CL70" s="2" t="s">
        <v>5</v>
      </c>
      <c r="CM70" s="8"/>
      <c r="CN70" s="2">
        <v>152580</v>
      </c>
      <c r="CO70" s="2" t="s">
        <v>5</v>
      </c>
      <c r="CP70" s="2" t="s">
        <v>5</v>
      </c>
      <c r="CQ70" s="2" t="s">
        <v>5</v>
      </c>
      <c r="CR70" s="2" t="s">
        <v>5</v>
      </c>
      <c r="CS70" s="2" t="s">
        <v>5</v>
      </c>
      <c r="CT70" s="2" t="s">
        <v>5</v>
      </c>
      <c r="CV70" s="2" t="s">
        <v>5</v>
      </c>
      <c r="CW70" s="2" t="s">
        <v>5</v>
      </c>
      <c r="CX70" s="2" t="s">
        <v>5</v>
      </c>
      <c r="CY70" s="2" t="s">
        <v>5</v>
      </c>
      <c r="CZ70" s="2" t="s">
        <v>5</v>
      </c>
      <c r="DA70" s="2" t="s">
        <v>5</v>
      </c>
      <c r="DB70" s="2" t="s">
        <v>5</v>
      </c>
      <c r="DC70" s="8"/>
      <c r="DD70" s="2" t="s">
        <v>5</v>
      </c>
      <c r="DE70" s="2" t="s">
        <v>5</v>
      </c>
      <c r="DF70" s="2" t="s">
        <v>5</v>
      </c>
      <c r="DG70" s="2" t="s">
        <v>5</v>
      </c>
      <c r="DH70" s="2" t="s">
        <v>5</v>
      </c>
      <c r="DI70" s="2" t="s">
        <v>5</v>
      </c>
      <c r="DJ70" s="2" t="s">
        <v>5</v>
      </c>
      <c r="DK70" s="8"/>
      <c r="DL70" s="2">
        <v>152671</v>
      </c>
      <c r="DM70" s="2">
        <v>152672</v>
      </c>
      <c r="DN70" s="2" t="s">
        <v>5</v>
      </c>
      <c r="DO70" s="2" t="s">
        <v>5</v>
      </c>
      <c r="DP70" s="2" t="s">
        <v>5</v>
      </c>
      <c r="DQ70" s="2" t="s">
        <v>5</v>
      </c>
      <c r="DR70" s="2" t="s">
        <v>5</v>
      </c>
    </row>
    <row r="72" spans="28:122" ht="15.75" x14ac:dyDescent="0.2">
      <c r="AB72" s="122">
        <v>139890</v>
      </c>
      <c r="AC72" s="123"/>
      <c r="AD72" s="123"/>
      <c r="AE72" s="123"/>
      <c r="AF72" s="123"/>
      <c r="AG72" s="123"/>
      <c r="AH72" s="124"/>
      <c r="AJ72" s="122">
        <v>139921</v>
      </c>
      <c r="AK72" s="123"/>
      <c r="AL72" s="123"/>
      <c r="AM72" s="123"/>
      <c r="AN72" s="123"/>
      <c r="AO72" s="123"/>
      <c r="AP72" s="124"/>
      <c r="AQ72" s="6"/>
      <c r="AR72" s="122">
        <v>139949</v>
      </c>
      <c r="AS72" s="123"/>
      <c r="AT72" s="123"/>
      <c r="AU72" s="123"/>
      <c r="AV72" s="123"/>
      <c r="AW72" s="123"/>
      <c r="AX72" s="124"/>
      <c r="AZ72" s="122">
        <v>139980</v>
      </c>
      <c r="BA72" s="123"/>
      <c r="BB72" s="123"/>
      <c r="BC72" s="123"/>
      <c r="BD72" s="123"/>
      <c r="BE72" s="123"/>
      <c r="BF72" s="124"/>
      <c r="BG72" s="6"/>
      <c r="BH72" s="122">
        <v>140010</v>
      </c>
      <c r="BI72" s="123"/>
      <c r="BJ72" s="123"/>
      <c r="BK72" s="123"/>
      <c r="BL72" s="123"/>
      <c r="BM72" s="123"/>
      <c r="BN72" s="124"/>
      <c r="BO72" s="6"/>
      <c r="BP72" s="122">
        <v>140041</v>
      </c>
      <c r="BQ72" s="123"/>
      <c r="BR72" s="123"/>
      <c r="BS72" s="123"/>
      <c r="BT72" s="123"/>
      <c r="BU72" s="123"/>
      <c r="BV72" s="124"/>
      <c r="BX72" s="122">
        <v>140071</v>
      </c>
      <c r="BY72" s="123"/>
      <c r="BZ72" s="123"/>
      <c r="CA72" s="123"/>
      <c r="CB72" s="123"/>
      <c r="CC72" s="123"/>
      <c r="CD72" s="124"/>
      <c r="CE72" s="6"/>
      <c r="CF72" s="122">
        <v>140102</v>
      </c>
      <c r="CG72" s="123"/>
      <c r="CH72" s="123"/>
      <c r="CI72" s="123"/>
      <c r="CJ72" s="123"/>
      <c r="CK72" s="123"/>
      <c r="CL72" s="124"/>
      <c r="CM72" s="6"/>
      <c r="CN72" s="122">
        <v>140133</v>
      </c>
      <c r="CO72" s="123"/>
      <c r="CP72" s="123"/>
      <c r="CQ72" s="123"/>
      <c r="CR72" s="123"/>
      <c r="CS72" s="123"/>
      <c r="CT72" s="124"/>
      <c r="CV72" s="122">
        <v>140163</v>
      </c>
      <c r="CW72" s="123"/>
      <c r="CX72" s="123"/>
      <c r="CY72" s="123"/>
      <c r="CZ72" s="123"/>
      <c r="DA72" s="123"/>
      <c r="DB72" s="124"/>
      <c r="DC72" s="6"/>
      <c r="DD72" s="122">
        <v>140194</v>
      </c>
      <c r="DE72" s="123"/>
      <c r="DF72" s="123"/>
      <c r="DG72" s="123"/>
      <c r="DH72" s="123"/>
      <c r="DI72" s="123"/>
      <c r="DJ72" s="124"/>
      <c r="DK72" s="6"/>
      <c r="DL72" s="122">
        <v>140224</v>
      </c>
      <c r="DM72" s="123"/>
      <c r="DN72" s="123"/>
      <c r="DO72" s="123"/>
      <c r="DP72" s="123"/>
      <c r="DQ72" s="123"/>
      <c r="DR72" s="124"/>
    </row>
    <row r="73" spans="28:122" x14ac:dyDescent="0.2">
      <c r="AB73" s="5" t="str">
        <f>INDEX({"Su";"M";"Tu";"W";"Th";"F";"Sa"},1+MOD($I$4+1-2,7))</f>
        <v>Su</v>
      </c>
      <c r="AC73" s="23" t="str">
        <f>INDEX({"Su";"M";"Tu";"W";"Th";"F";"Sa"},1+MOD($I$4+2-2,7))</f>
        <v>M</v>
      </c>
      <c r="AD73" s="23" t="str">
        <f>INDEX({"Su";"M";"Tu";"W";"Th";"F";"Sa"},1+MOD($I$4+3-2,7))</f>
        <v>Tu</v>
      </c>
      <c r="AE73" s="23" t="str">
        <f>INDEX({"Su";"M";"Tu";"W";"Th";"F";"Sa"},1+MOD($I$4+4-2,7))</f>
        <v>W</v>
      </c>
      <c r="AF73" s="23" t="str">
        <f>INDEX({"Su";"M";"Tu";"W";"Th";"F";"Sa"},1+MOD($I$4+5-2,7))</f>
        <v>Th</v>
      </c>
      <c r="AG73" s="23" t="str">
        <f>INDEX({"Su";"M";"Tu";"W";"Th";"F";"Sa"},1+MOD($I$4+6-2,7))</f>
        <v>F</v>
      </c>
      <c r="AH73" s="24" t="str">
        <f>INDEX({"Su";"M";"Tu";"W";"Th";"F";"Sa"},1+MOD($I$4+7-2,7))</f>
        <v>Sa</v>
      </c>
      <c r="AJ73" s="3" t="str">
        <f>$A$10</f>
        <v>Su</v>
      </c>
      <c r="AK73" s="1" t="str">
        <f>$B$10</f>
        <v>M</v>
      </c>
      <c r="AL73" s="1" t="str">
        <f>$C$10</f>
        <v>Tu</v>
      </c>
      <c r="AM73" s="1" t="str">
        <f>$D$10</f>
        <v>W</v>
      </c>
      <c r="AN73" s="1" t="str">
        <f>$E$10</f>
        <v>Th</v>
      </c>
      <c r="AO73" s="1" t="str">
        <f>$F$10</f>
        <v>F</v>
      </c>
      <c r="AP73" s="4" t="str">
        <f>$G$10</f>
        <v>Sa</v>
      </c>
      <c r="AQ73" s="6"/>
      <c r="AR73" s="3" t="str">
        <f>$A$10</f>
        <v>Su</v>
      </c>
      <c r="AS73" s="1" t="str">
        <f>$B$10</f>
        <v>M</v>
      </c>
      <c r="AT73" s="1" t="str">
        <f>$C$10</f>
        <v>Tu</v>
      </c>
      <c r="AU73" s="1" t="str">
        <f>$D$10</f>
        <v>W</v>
      </c>
      <c r="AV73" s="1" t="str">
        <f>$E$10</f>
        <v>Th</v>
      </c>
      <c r="AW73" s="1" t="str">
        <f>$F$10</f>
        <v>F</v>
      </c>
      <c r="AX73" s="4" t="str">
        <f>$G$10</f>
        <v>Sa</v>
      </c>
      <c r="AZ73" s="3" t="str">
        <f>$A$10</f>
        <v>Su</v>
      </c>
      <c r="BA73" s="1" t="str">
        <f>$B$10</f>
        <v>M</v>
      </c>
      <c r="BB73" s="1" t="str">
        <f>$C$10</f>
        <v>Tu</v>
      </c>
      <c r="BC73" s="1" t="str">
        <f>$D$10</f>
        <v>W</v>
      </c>
      <c r="BD73" s="1" t="str">
        <f>$E$10</f>
        <v>Th</v>
      </c>
      <c r="BE73" s="1" t="str">
        <f>$F$10</f>
        <v>F</v>
      </c>
      <c r="BF73" s="4" t="str">
        <f>$G$10</f>
        <v>Sa</v>
      </c>
      <c r="BG73" s="6"/>
      <c r="BH73" s="3" t="str">
        <f>$A$10</f>
        <v>Su</v>
      </c>
      <c r="BI73" s="1" t="str">
        <f>$B$10</f>
        <v>M</v>
      </c>
      <c r="BJ73" s="1" t="str">
        <f>$C$10</f>
        <v>Tu</v>
      </c>
      <c r="BK73" s="1" t="str">
        <f>$D$10</f>
        <v>W</v>
      </c>
      <c r="BL73" s="1" t="str">
        <f>$E$10</f>
        <v>Th</v>
      </c>
      <c r="BM73" s="1" t="str">
        <f>$F$10</f>
        <v>F</v>
      </c>
      <c r="BN73" s="4" t="str">
        <f>$G$10</f>
        <v>Sa</v>
      </c>
      <c r="BO73" s="6"/>
      <c r="BP73" s="3" t="str">
        <f>$A$10</f>
        <v>Su</v>
      </c>
      <c r="BQ73" s="1" t="str">
        <f>$B$10</f>
        <v>M</v>
      </c>
      <c r="BR73" s="1" t="str">
        <f>$C$10</f>
        <v>Tu</v>
      </c>
      <c r="BS73" s="1" t="str">
        <f>$D$10</f>
        <v>W</v>
      </c>
      <c r="BT73" s="1" t="str">
        <f>$E$10</f>
        <v>Th</v>
      </c>
      <c r="BU73" s="1" t="str">
        <f>$F$10</f>
        <v>F</v>
      </c>
      <c r="BV73" s="4" t="str">
        <f>$G$10</f>
        <v>Sa</v>
      </c>
      <c r="BX73" s="3" t="str">
        <f>$A$10</f>
        <v>Su</v>
      </c>
      <c r="BY73" s="1" t="str">
        <f>$B$10</f>
        <v>M</v>
      </c>
      <c r="BZ73" s="1" t="str">
        <f>$C$10</f>
        <v>Tu</v>
      </c>
      <c r="CA73" s="1" t="str">
        <f>$D$10</f>
        <v>W</v>
      </c>
      <c r="CB73" s="1" t="str">
        <f>$E$10</f>
        <v>Th</v>
      </c>
      <c r="CC73" s="1" t="str">
        <f>$F$10</f>
        <v>F</v>
      </c>
      <c r="CD73" s="4" t="str">
        <f>$G$10</f>
        <v>Sa</v>
      </c>
      <c r="CE73" s="6"/>
      <c r="CF73" s="3" t="str">
        <f>$A$10</f>
        <v>Su</v>
      </c>
      <c r="CG73" s="1" t="str">
        <f>$B$10</f>
        <v>M</v>
      </c>
      <c r="CH73" s="1" t="str">
        <f>$C$10</f>
        <v>Tu</v>
      </c>
      <c r="CI73" s="1" t="str">
        <f>$D$10</f>
        <v>W</v>
      </c>
      <c r="CJ73" s="1" t="str">
        <f>$E$10</f>
        <v>Th</v>
      </c>
      <c r="CK73" s="1" t="str">
        <f>$F$10</f>
        <v>F</v>
      </c>
      <c r="CL73" s="4" t="str">
        <f>$G$10</f>
        <v>Sa</v>
      </c>
      <c r="CM73" s="6"/>
      <c r="CN73" s="3" t="str">
        <f>$A$10</f>
        <v>Su</v>
      </c>
      <c r="CO73" s="1" t="str">
        <f>$B$10</f>
        <v>M</v>
      </c>
      <c r="CP73" s="1" t="str">
        <f>$C$10</f>
        <v>Tu</v>
      </c>
      <c r="CQ73" s="1" t="str">
        <f>$D$10</f>
        <v>W</v>
      </c>
      <c r="CR73" s="1" t="str">
        <f>$E$10</f>
        <v>Th</v>
      </c>
      <c r="CS73" s="1" t="str">
        <f>$F$10</f>
        <v>F</v>
      </c>
      <c r="CT73" s="4" t="str">
        <f>$G$10</f>
        <v>Sa</v>
      </c>
      <c r="CV73" s="3" t="str">
        <f>$A$10</f>
        <v>Su</v>
      </c>
      <c r="CW73" s="1" t="str">
        <f>$B$10</f>
        <v>M</v>
      </c>
      <c r="CX73" s="1" t="str">
        <f>$C$10</f>
        <v>Tu</v>
      </c>
      <c r="CY73" s="1" t="str">
        <f>$D$10</f>
        <v>W</v>
      </c>
      <c r="CZ73" s="1" t="str">
        <f>$E$10</f>
        <v>Th</v>
      </c>
      <c r="DA73" s="1" t="str">
        <f>$F$10</f>
        <v>F</v>
      </c>
      <c r="DB73" s="4" t="str">
        <f>$G$10</f>
        <v>Sa</v>
      </c>
      <c r="DC73" s="6"/>
      <c r="DD73" s="3" t="str">
        <f>$A$10</f>
        <v>Su</v>
      </c>
      <c r="DE73" s="1" t="str">
        <f>$B$10</f>
        <v>M</v>
      </c>
      <c r="DF73" s="1" t="str">
        <f>$C$10</f>
        <v>Tu</v>
      </c>
      <c r="DG73" s="1" t="str">
        <f>$D$10</f>
        <v>W</v>
      </c>
      <c r="DH73" s="1" t="str">
        <f>$E$10</f>
        <v>Th</v>
      </c>
      <c r="DI73" s="1" t="str">
        <f>$F$10</f>
        <v>F</v>
      </c>
      <c r="DJ73" s="4" t="str">
        <f>$G$10</f>
        <v>Sa</v>
      </c>
      <c r="DK73" s="6"/>
      <c r="DL73" s="3" t="str">
        <f>$A$10</f>
        <v>Su</v>
      </c>
      <c r="DM73" s="1" t="str">
        <f>$B$10</f>
        <v>M</v>
      </c>
      <c r="DN73" s="1" t="str">
        <f>$C$10</f>
        <v>Tu</v>
      </c>
      <c r="DO73" s="1" t="str">
        <f>$D$10</f>
        <v>W</v>
      </c>
      <c r="DP73" s="1" t="str">
        <f>$E$10</f>
        <v>Th</v>
      </c>
      <c r="DQ73" s="1" t="str">
        <f>$F$10</f>
        <v>F</v>
      </c>
      <c r="DR73" s="4" t="str">
        <f>$G$10</f>
        <v>Sa</v>
      </c>
    </row>
    <row r="74" spans="28:122" x14ac:dyDescent="0.2">
      <c r="AB74" s="2" t="s">
        <v>5</v>
      </c>
      <c r="AC74" s="2">
        <v>139890</v>
      </c>
      <c r="AD74" s="2">
        <v>139891</v>
      </c>
      <c r="AE74" s="2">
        <v>139892</v>
      </c>
      <c r="AF74" s="2">
        <v>139893</v>
      </c>
      <c r="AG74" s="2">
        <v>139894</v>
      </c>
      <c r="AH74" s="2">
        <v>139895</v>
      </c>
      <c r="AJ74" s="2" t="s">
        <v>5</v>
      </c>
      <c r="AK74" s="2" t="s">
        <v>5</v>
      </c>
      <c r="AL74" s="2" t="s">
        <v>5</v>
      </c>
      <c r="AM74" s="2" t="s">
        <v>5</v>
      </c>
      <c r="AN74" s="2">
        <v>139921</v>
      </c>
      <c r="AO74" s="2">
        <v>139922</v>
      </c>
      <c r="AP74" s="2">
        <v>139923</v>
      </c>
      <c r="AQ74" s="6"/>
      <c r="AR74" s="2" t="s">
        <v>5</v>
      </c>
      <c r="AS74" s="2" t="s">
        <v>5</v>
      </c>
      <c r="AT74" s="2" t="s">
        <v>5</v>
      </c>
      <c r="AU74" s="2" t="s">
        <v>5</v>
      </c>
      <c r="AV74" s="2">
        <v>139949</v>
      </c>
      <c r="AW74" s="2">
        <v>139950</v>
      </c>
      <c r="AX74" s="2">
        <v>139951</v>
      </c>
      <c r="AZ74" s="2">
        <v>139980</v>
      </c>
      <c r="BA74" s="2">
        <v>139981</v>
      </c>
      <c r="BB74" s="2">
        <v>139982</v>
      </c>
      <c r="BC74" s="2">
        <v>139983</v>
      </c>
      <c r="BD74" s="2">
        <v>139984</v>
      </c>
      <c r="BE74" s="2">
        <v>139985</v>
      </c>
      <c r="BF74" s="2">
        <v>139986</v>
      </c>
      <c r="BG74" s="6"/>
      <c r="BH74" s="2" t="s">
        <v>5</v>
      </c>
      <c r="BI74" s="2" t="s">
        <v>5</v>
      </c>
      <c r="BJ74" s="2">
        <v>140010</v>
      </c>
      <c r="BK74" s="2">
        <v>140011</v>
      </c>
      <c r="BL74" s="2">
        <v>140012</v>
      </c>
      <c r="BM74" s="2">
        <v>140013</v>
      </c>
      <c r="BN74" s="2">
        <v>140014</v>
      </c>
      <c r="BO74" s="6"/>
      <c r="BP74" s="2" t="s">
        <v>5</v>
      </c>
      <c r="BQ74" s="2" t="s">
        <v>5</v>
      </c>
      <c r="BR74" s="2" t="s">
        <v>5</v>
      </c>
      <c r="BS74" s="2" t="s">
        <v>5</v>
      </c>
      <c r="BT74" s="2" t="s">
        <v>5</v>
      </c>
      <c r="BU74" s="2">
        <v>140041</v>
      </c>
      <c r="BV74" s="2">
        <v>140042</v>
      </c>
      <c r="BX74" s="2">
        <v>140071</v>
      </c>
      <c r="BY74" s="2">
        <v>140072</v>
      </c>
      <c r="BZ74" s="2">
        <v>140073</v>
      </c>
      <c r="CA74" s="2">
        <v>140074</v>
      </c>
      <c r="CB74" s="2">
        <v>140075</v>
      </c>
      <c r="CC74" s="2">
        <v>140076</v>
      </c>
      <c r="CD74" s="2">
        <v>140077</v>
      </c>
      <c r="CE74" s="6"/>
      <c r="CF74" s="2" t="s">
        <v>5</v>
      </c>
      <c r="CG74" s="2" t="s">
        <v>5</v>
      </c>
      <c r="CH74" s="2" t="s">
        <v>5</v>
      </c>
      <c r="CI74" s="2">
        <v>140102</v>
      </c>
      <c r="CJ74" s="2">
        <v>140103</v>
      </c>
      <c r="CK74" s="2">
        <v>140104</v>
      </c>
      <c r="CL74" s="2">
        <v>140105</v>
      </c>
      <c r="CM74" s="6"/>
      <c r="CN74" s="2" t="s">
        <v>5</v>
      </c>
      <c r="CO74" s="2" t="s">
        <v>5</v>
      </c>
      <c r="CP74" s="2" t="s">
        <v>5</v>
      </c>
      <c r="CQ74" s="2" t="s">
        <v>5</v>
      </c>
      <c r="CR74" s="2" t="s">
        <v>5</v>
      </c>
      <c r="CS74" s="2" t="s">
        <v>5</v>
      </c>
      <c r="CT74" s="2">
        <v>140133</v>
      </c>
      <c r="CV74" s="2" t="s">
        <v>5</v>
      </c>
      <c r="CW74" s="2">
        <v>140163</v>
      </c>
      <c r="CX74" s="2">
        <v>140164</v>
      </c>
      <c r="CY74" s="2">
        <v>140165</v>
      </c>
      <c r="CZ74" s="2">
        <v>140166</v>
      </c>
      <c r="DA74" s="2">
        <v>140167</v>
      </c>
      <c r="DB74" s="2">
        <v>140168</v>
      </c>
      <c r="DC74" s="6"/>
      <c r="DD74" s="2" t="s">
        <v>5</v>
      </c>
      <c r="DE74" s="2" t="s">
        <v>5</v>
      </c>
      <c r="DF74" s="2" t="s">
        <v>5</v>
      </c>
      <c r="DG74" s="2" t="s">
        <v>5</v>
      </c>
      <c r="DH74" s="2">
        <v>140194</v>
      </c>
      <c r="DI74" s="2">
        <v>140195</v>
      </c>
      <c r="DJ74" s="2">
        <v>140196</v>
      </c>
      <c r="DK74" s="6"/>
      <c r="DL74" s="2" t="s">
        <v>5</v>
      </c>
      <c r="DM74" s="2" t="s">
        <v>5</v>
      </c>
      <c r="DN74" s="2" t="s">
        <v>5</v>
      </c>
      <c r="DO74" s="2" t="s">
        <v>5</v>
      </c>
      <c r="DP74" s="2" t="s">
        <v>5</v>
      </c>
      <c r="DQ74" s="2" t="s">
        <v>5</v>
      </c>
      <c r="DR74" s="2">
        <v>140224</v>
      </c>
    </row>
    <row r="75" spans="28:122" x14ac:dyDescent="0.2">
      <c r="AB75" s="2">
        <v>139896</v>
      </c>
      <c r="AC75" s="2">
        <v>139897</v>
      </c>
      <c r="AD75" s="2">
        <v>139898</v>
      </c>
      <c r="AE75" s="2">
        <v>139899</v>
      </c>
      <c r="AF75" s="2">
        <v>139900</v>
      </c>
      <c r="AG75" s="2">
        <v>139901</v>
      </c>
      <c r="AH75" s="2">
        <v>139902</v>
      </c>
      <c r="AJ75" s="2">
        <v>139924</v>
      </c>
      <c r="AK75" s="2">
        <v>139925</v>
      </c>
      <c r="AL75" s="2">
        <v>139926</v>
      </c>
      <c r="AM75" s="2">
        <v>139927</v>
      </c>
      <c r="AN75" s="2">
        <v>139928</v>
      </c>
      <c r="AO75" s="2">
        <v>139929</v>
      </c>
      <c r="AP75" s="2">
        <v>139930</v>
      </c>
      <c r="AQ75" s="6"/>
      <c r="AR75" s="2">
        <v>139952</v>
      </c>
      <c r="AS75" s="2">
        <v>139953</v>
      </c>
      <c r="AT75" s="2">
        <v>139954</v>
      </c>
      <c r="AU75" s="2">
        <v>139955</v>
      </c>
      <c r="AV75" s="2">
        <v>139956</v>
      </c>
      <c r="AW75" s="2">
        <v>139957</v>
      </c>
      <c r="AX75" s="2">
        <v>139958</v>
      </c>
      <c r="AZ75" s="2">
        <v>139987</v>
      </c>
      <c r="BA75" s="2">
        <v>139988</v>
      </c>
      <c r="BB75" s="2">
        <v>139989</v>
      </c>
      <c r="BC75" s="2">
        <v>139990</v>
      </c>
      <c r="BD75" s="2">
        <v>139991</v>
      </c>
      <c r="BE75" s="2">
        <v>139992</v>
      </c>
      <c r="BF75" s="2">
        <v>139993</v>
      </c>
      <c r="BG75" s="6"/>
      <c r="BH75" s="2">
        <v>140015</v>
      </c>
      <c r="BI75" s="2">
        <v>140016</v>
      </c>
      <c r="BJ75" s="2">
        <v>140017</v>
      </c>
      <c r="BK75" s="2">
        <v>140018</v>
      </c>
      <c r="BL75" s="2">
        <v>140019</v>
      </c>
      <c r="BM75" s="2">
        <v>140020</v>
      </c>
      <c r="BN75" s="2">
        <v>140021</v>
      </c>
      <c r="BO75" s="6"/>
      <c r="BP75" s="2">
        <v>140043</v>
      </c>
      <c r="BQ75" s="2">
        <v>140044</v>
      </c>
      <c r="BR75" s="2">
        <v>140045</v>
      </c>
      <c r="BS75" s="2">
        <v>140046</v>
      </c>
      <c r="BT75" s="2">
        <v>140047</v>
      </c>
      <c r="BU75" s="2">
        <v>140048</v>
      </c>
      <c r="BV75" s="2">
        <v>140049</v>
      </c>
      <c r="BX75" s="2">
        <v>140078</v>
      </c>
      <c r="BY75" s="2">
        <v>140079</v>
      </c>
      <c r="BZ75" s="2">
        <v>140080</v>
      </c>
      <c r="CA75" s="2">
        <v>140081</v>
      </c>
      <c r="CB75" s="2">
        <v>140082</v>
      </c>
      <c r="CC75" s="2">
        <v>140083</v>
      </c>
      <c r="CD75" s="2">
        <v>140084</v>
      </c>
      <c r="CE75" s="6"/>
      <c r="CF75" s="2">
        <v>140106</v>
      </c>
      <c r="CG75" s="2">
        <v>140107</v>
      </c>
      <c r="CH75" s="2">
        <v>140108</v>
      </c>
      <c r="CI75" s="2">
        <v>140109</v>
      </c>
      <c r="CJ75" s="2">
        <v>140110</v>
      </c>
      <c r="CK75" s="2">
        <v>140111</v>
      </c>
      <c r="CL75" s="2">
        <v>140112</v>
      </c>
      <c r="CM75" s="6"/>
      <c r="CN75" s="2">
        <v>140134</v>
      </c>
      <c r="CO75" s="2">
        <v>140135</v>
      </c>
      <c r="CP75" s="2">
        <v>140136</v>
      </c>
      <c r="CQ75" s="2">
        <v>140137</v>
      </c>
      <c r="CR75" s="2">
        <v>140138</v>
      </c>
      <c r="CS75" s="2">
        <v>140139</v>
      </c>
      <c r="CT75" s="2">
        <v>140140</v>
      </c>
      <c r="CV75" s="2">
        <v>140169</v>
      </c>
      <c r="CW75" s="2">
        <v>140170</v>
      </c>
      <c r="CX75" s="2">
        <v>140171</v>
      </c>
      <c r="CY75" s="2">
        <v>140172</v>
      </c>
      <c r="CZ75" s="2">
        <v>140173</v>
      </c>
      <c r="DA75" s="2">
        <v>140174</v>
      </c>
      <c r="DB75" s="2">
        <v>140175</v>
      </c>
      <c r="DC75" s="6"/>
      <c r="DD75" s="2">
        <v>140197</v>
      </c>
      <c r="DE75" s="2">
        <v>140198</v>
      </c>
      <c r="DF75" s="2">
        <v>140199</v>
      </c>
      <c r="DG75" s="2">
        <v>140200</v>
      </c>
      <c r="DH75" s="2">
        <v>140201</v>
      </c>
      <c r="DI75" s="2">
        <v>140202</v>
      </c>
      <c r="DJ75" s="2">
        <v>140203</v>
      </c>
      <c r="DK75" s="6"/>
      <c r="DL75" s="2">
        <v>140225</v>
      </c>
      <c r="DM75" s="2">
        <v>140226</v>
      </c>
      <c r="DN75" s="2">
        <v>140227</v>
      </c>
      <c r="DO75" s="2">
        <v>140228</v>
      </c>
      <c r="DP75" s="2">
        <v>140229</v>
      </c>
      <c r="DQ75" s="2">
        <v>140230</v>
      </c>
      <c r="DR75" s="2">
        <v>140231</v>
      </c>
    </row>
    <row r="76" spans="28:122" x14ac:dyDescent="0.2">
      <c r="AB76" s="2">
        <v>139903</v>
      </c>
      <c r="AC76" s="2">
        <v>139904</v>
      </c>
      <c r="AD76" s="2">
        <v>139905</v>
      </c>
      <c r="AE76" s="2">
        <v>139906</v>
      </c>
      <c r="AF76" s="2">
        <v>139907</v>
      </c>
      <c r="AG76" s="2">
        <v>139908</v>
      </c>
      <c r="AH76" s="2">
        <v>139909</v>
      </c>
      <c r="AJ76" s="2">
        <v>139931</v>
      </c>
      <c r="AK76" s="2">
        <v>139932</v>
      </c>
      <c r="AL76" s="2">
        <v>139933</v>
      </c>
      <c r="AM76" s="2">
        <v>139934</v>
      </c>
      <c r="AN76" s="2">
        <v>139935</v>
      </c>
      <c r="AO76" s="2">
        <v>139936</v>
      </c>
      <c r="AP76" s="2">
        <v>139937</v>
      </c>
      <c r="AQ76" s="6"/>
      <c r="AR76" s="2">
        <v>139959</v>
      </c>
      <c r="AS76" s="2">
        <v>139960</v>
      </c>
      <c r="AT76" s="2">
        <v>139961</v>
      </c>
      <c r="AU76" s="2">
        <v>139962</v>
      </c>
      <c r="AV76" s="2">
        <v>139963</v>
      </c>
      <c r="AW76" s="2">
        <v>139964</v>
      </c>
      <c r="AX76" s="2">
        <v>139965</v>
      </c>
      <c r="AZ76" s="2">
        <v>139994</v>
      </c>
      <c r="BA76" s="2">
        <v>139995</v>
      </c>
      <c r="BB76" s="2">
        <v>139996</v>
      </c>
      <c r="BC76" s="2">
        <v>139997</v>
      </c>
      <c r="BD76" s="2">
        <v>139998</v>
      </c>
      <c r="BE76" s="2">
        <v>139999</v>
      </c>
      <c r="BF76" s="2">
        <v>140000</v>
      </c>
      <c r="BG76" s="6"/>
      <c r="BH76" s="2">
        <v>140022</v>
      </c>
      <c r="BI76" s="2">
        <v>140023</v>
      </c>
      <c r="BJ76" s="2">
        <v>140024</v>
      </c>
      <c r="BK76" s="2">
        <v>140025</v>
      </c>
      <c r="BL76" s="2">
        <v>140026</v>
      </c>
      <c r="BM76" s="2">
        <v>140027</v>
      </c>
      <c r="BN76" s="2">
        <v>140028</v>
      </c>
      <c r="BO76" s="6"/>
      <c r="BP76" s="2">
        <v>140050</v>
      </c>
      <c r="BQ76" s="2">
        <v>140051</v>
      </c>
      <c r="BR76" s="2">
        <v>140052</v>
      </c>
      <c r="BS76" s="2">
        <v>140053</v>
      </c>
      <c r="BT76" s="2">
        <v>140054</v>
      </c>
      <c r="BU76" s="2">
        <v>140055</v>
      </c>
      <c r="BV76" s="2">
        <v>140056</v>
      </c>
      <c r="BX76" s="2">
        <v>140085</v>
      </c>
      <c r="BY76" s="2">
        <v>140086</v>
      </c>
      <c r="BZ76" s="2">
        <v>140087</v>
      </c>
      <c r="CA76" s="2">
        <v>140088</v>
      </c>
      <c r="CB76" s="2">
        <v>140089</v>
      </c>
      <c r="CC76" s="2">
        <v>140090</v>
      </c>
      <c r="CD76" s="2">
        <v>140091</v>
      </c>
      <c r="CE76" s="6"/>
      <c r="CF76" s="2">
        <v>140113</v>
      </c>
      <c r="CG76" s="2">
        <v>140114</v>
      </c>
      <c r="CH76" s="2">
        <v>140115</v>
      </c>
      <c r="CI76" s="2">
        <v>140116</v>
      </c>
      <c r="CJ76" s="2">
        <v>140117</v>
      </c>
      <c r="CK76" s="2">
        <v>140118</v>
      </c>
      <c r="CL76" s="2">
        <v>140119</v>
      </c>
      <c r="CM76" s="6"/>
      <c r="CN76" s="2">
        <v>140141</v>
      </c>
      <c r="CO76" s="2">
        <v>140142</v>
      </c>
      <c r="CP76" s="2">
        <v>140143</v>
      </c>
      <c r="CQ76" s="2">
        <v>140144</v>
      </c>
      <c r="CR76" s="2">
        <v>140145</v>
      </c>
      <c r="CS76" s="2">
        <v>140146</v>
      </c>
      <c r="CT76" s="2">
        <v>140147</v>
      </c>
      <c r="CV76" s="2">
        <v>140176</v>
      </c>
      <c r="CW76" s="2">
        <v>140177</v>
      </c>
      <c r="CX76" s="2">
        <v>140178</v>
      </c>
      <c r="CY76" s="2">
        <v>140179</v>
      </c>
      <c r="CZ76" s="2">
        <v>140180</v>
      </c>
      <c r="DA76" s="2">
        <v>140181</v>
      </c>
      <c r="DB76" s="2">
        <v>140182</v>
      </c>
      <c r="DC76" s="6"/>
      <c r="DD76" s="2">
        <v>140204</v>
      </c>
      <c r="DE76" s="2">
        <v>140205</v>
      </c>
      <c r="DF76" s="2">
        <v>140206</v>
      </c>
      <c r="DG76" s="2">
        <v>140207</v>
      </c>
      <c r="DH76" s="2">
        <v>140208</v>
      </c>
      <c r="DI76" s="2">
        <v>140209</v>
      </c>
      <c r="DJ76" s="2">
        <v>140210</v>
      </c>
      <c r="DK76" s="6"/>
      <c r="DL76" s="2">
        <v>140232</v>
      </c>
      <c r="DM76" s="2">
        <v>140233</v>
      </c>
      <c r="DN76" s="2">
        <v>140234</v>
      </c>
      <c r="DO76" s="2">
        <v>140235</v>
      </c>
      <c r="DP76" s="2">
        <v>140236</v>
      </c>
      <c r="DQ76" s="2">
        <v>140237</v>
      </c>
      <c r="DR76" s="2">
        <v>140238</v>
      </c>
    </row>
    <row r="77" spans="28:122" x14ac:dyDescent="0.2">
      <c r="AB77" s="2">
        <v>139910</v>
      </c>
      <c r="AC77" s="2">
        <v>139911</v>
      </c>
      <c r="AD77" s="2">
        <v>139912</v>
      </c>
      <c r="AE77" s="2">
        <v>139913</v>
      </c>
      <c r="AF77" s="2">
        <v>139914</v>
      </c>
      <c r="AG77" s="2">
        <v>139915</v>
      </c>
      <c r="AH77" s="2">
        <v>139916</v>
      </c>
      <c r="AJ77" s="2">
        <v>139938</v>
      </c>
      <c r="AK77" s="2">
        <v>139939</v>
      </c>
      <c r="AL77" s="2">
        <v>139940</v>
      </c>
      <c r="AM77" s="2">
        <v>139941</v>
      </c>
      <c r="AN77" s="2">
        <v>139942</v>
      </c>
      <c r="AO77" s="2">
        <v>139943</v>
      </c>
      <c r="AP77" s="2">
        <v>139944</v>
      </c>
      <c r="AQ77" s="6"/>
      <c r="AR77" s="2">
        <v>139966</v>
      </c>
      <c r="AS77" s="2">
        <v>139967</v>
      </c>
      <c r="AT77" s="2">
        <v>139968</v>
      </c>
      <c r="AU77" s="2">
        <v>139969</v>
      </c>
      <c r="AV77" s="2">
        <v>139970</v>
      </c>
      <c r="AW77" s="2">
        <v>139971</v>
      </c>
      <c r="AX77" s="2">
        <v>139972</v>
      </c>
      <c r="AZ77" s="2">
        <v>140001</v>
      </c>
      <c r="BA77" s="2">
        <v>140002</v>
      </c>
      <c r="BB77" s="2">
        <v>140003</v>
      </c>
      <c r="BC77" s="2">
        <v>140004</v>
      </c>
      <c r="BD77" s="2">
        <v>140005</v>
      </c>
      <c r="BE77" s="2">
        <v>140006</v>
      </c>
      <c r="BF77" s="2">
        <v>140007</v>
      </c>
      <c r="BG77" s="6"/>
      <c r="BH77" s="2">
        <v>140029</v>
      </c>
      <c r="BI77" s="2">
        <v>140030</v>
      </c>
      <c r="BJ77" s="2">
        <v>140031</v>
      </c>
      <c r="BK77" s="2">
        <v>140032</v>
      </c>
      <c r="BL77" s="2">
        <v>140033</v>
      </c>
      <c r="BM77" s="2">
        <v>140034</v>
      </c>
      <c r="BN77" s="2">
        <v>140035</v>
      </c>
      <c r="BO77" s="6"/>
      <c r="BP77" s="2">
        <v>140057</v>
      </c>
      <c r="BQ77" s="2">
        <v>140058</v>
      </c>
      <c r="BR77" s="2">
        <v>140059</v>
      </c>
      <c r="BS77" s="2">
        <v>140060</v>
      </c>
      <c r="BT77" s="2">
        <v>140061</v>
      </c>
      <c r="BU77" s="2">
        <v>140062</v>
      </c>
      <c r="BV77" s="2">
        <v>140063</v>
      </c>
      <c r="BX77" s="2">
        <v>140092</v>
      </c>
      <c r="BY77" s="2">
        <v>140093</v>
      </c>
      <c r="BZ77" s="2">
        <v>140094</v>
      </c>
      <c r="CA77" s="2">
        <v>140095</v>
      </c>
      <c r="CB77" s="2">
        <v>140096</v>
      </c>
      <c r="CC77" s="2">
        <v>140097</v>
      </c>
      <c r="CD77" s="2">
        <v>140098</v>
      </c>
      <c r="CE77" s="6"/>
      <c r="CF77" s="2">
        <v>140120</v>
      </c>
      <c r="CG77" s="2">
        <v>140121</v>
      </c>
      <c r="CH77" s="2">
        <v>140122</v>
      </c>
      <c r="CI77" s="2">
        <v>140123</v>
      </c>
      <c r="CJ77" s="2">
        <v>140124</v>
      </c>
      <c r="CK77" s="2">
        <v>140125</v>
      </c>
      <c r="CL77" s="2">
        <v>140126</v>
      </c>
      <c r="CM77" s="6"/>
      <c r="CN77" s="2">
        <v>140148</v>
      </c>
      <c r="CO77" s="2">
        <v>140149</v>
      </c>
      <c r="CP77" s="2">
        <v>140150</v>
      </c>
      <c r="CQ77" s="2">
        <v>140151</v>
      </c>
      <c r="CR77" s="2">
        <v>140152</v>
      </c>
      <c r="CS77" s="2">
        <v>140153</v>
      </c>
      <c r="CT77" s="2">
        <v>140154</v>
      </c>
      <c r="CV77" s="2">
        <v>140183</v>
      </c>
      <c r="CW77" s="2">
        <v>140184</v>
      </c>
      <c r="CX77" s="2">
        <v>140185</v>
      </c>
      <c r="CY77" s="2">
        <v>140186</v>
      </c>
      <c r="CZ77" s="2">
        <v>140187</v>
      </c>
      <c r="DA77" s="2">
        <v>140188</v>
      </c>
      <c r="DB77" s="2">
        <v>140189</v>
      </c>
      <c r="DC77" s="6"/>
      <c r="DD77" s="2">
        <v>140211</v>
      </c>
      <c r="DE77" s="2">
        <v>140212</v>
      </c>
      <c r="DF77" s="2">
        <v>140213</v>
      </c>
      <c r="DG77" s="2">
        <v>140214</v>
      </c>
      <c r="DH77" s="2">
        <v>140215</v>
      </c>
      <c r="DI77" s="2">
        <v>140216</v>
      </c>
      <c r="DJ77" s="2">
        <v>140217</v>
      </c>
      <c r="DK77" s="6"/>
      <c r="DL77" s="2">
        <v>140239</v>
      </c>
      <c r="DM77" s="2">
        <v>140240</v>
      </c>
      <c r="DN77" s="2">
        <v>140241</v>
      </c>
      <c r="DO77" s="2">
        <v>140242</v>
      </c>
      <c r="DP77" s="2">
        <v>140243</v>
      </c>
      <c r="DQ77" s="2">
        <v>140244</v>
      </c>
      <c r="DR77" s="2">
        <v>140245</v>
      </c>
    </row>
    <row r="78" spans="28:122" x14ac:dyDescent="0.2">
      <c r="AB78" s="2">
        <v>139917</v>
      </c>
      <c r="AC78" s="2">
        <v>139918</v>
      </c>
      <c r="AD78" s="2">
        <v>139919</v>
      </c>
      <c r="AE78" s="2">
        <v>139920</v>
      </c>
      <c r="AF78" s="2" t="s">
        <v>5</v>
      </c>
      <c r="AG78" s="2" t="s">
        <v>5</v>
      </c>
      <c r="AH78" s="2" t="s">
        <v>5</v>
      </c>
      <c r="AJ78" s="2">
        <v>139945</v>
      </c>
      <c r="AK78" s="2">
        <v>139946</v>
      </c>
      <c r="AL78" s="2">
        <v>139947</v>
      </c>
      <c r="AM78" s="2">
        <v>139948</v>
      </c>
      <c r="AN78" s="2" t="s">
        <v>5</v>
      </c>
      <c r="AO78" s="2" t="s">
        <v>5</v>
      </c>
      <c r="AP78" s="2" t="s">
        <v>5</v>
      </c>
      <c r="AQ78" s="6"/>
      <c r="AR78" s="2">
        <v>139973</v>
      </c>
      <c r="AS78" s="2">
        <v>139974</v>
      </c>
      <c r="AT78" s="2">
        <v>139975</v>
      </c>
      <c r="AU78" s="2">
        <v>139976</v>
      </c>
      <c r="AV78" s="2">
        <v>139977</v>
      </c>
      <c r="AW78" s="2">
        <v>139978</v>
      </c>
      <c r="AX78" s="2">
        <v>139979</v>
      </c>
      <c r="AZ78" s="2">
        <v>140008</v>
      </c>
      <c r="BA78" s="2">
        <v>140009</v>
      </c>
      <c r="BB78" s="2" t="s">
        <v>5</v>
      </c>
      <c r="BC78" s="2" t="s">
        <v>5</v>
      </c>
      <c r="BD78" s="2" t="s">
        <v>5</v>
      </c>
      <c r="BE78" s="2" t="s">
        <v>5</v>
      </c>
      <c r="BF78" s="2" t="s">
        <v>5</v>
      </c>
      <c r="BG78" s="6"/>
      <c r="BH78" s="2">
        <v>140036</v>
      </c>
      <c r="BI78" s="2">
        <v>140037</v>
      </c>
      <c r="BJ78" s="2">
        <v>140038</v>
      </c>
      <c r="BK78" s="2">
        <v>140039</v>
      </c>
      <c r="BL78" s="2">
        <v>140040</v>
      </c>
      <c r="BM78" s="2" t="s">
        <v>5</v>
      </c>
      <c r="BN78" s="2" t="s">
        <v>5</v>
      </c>
      <c r="BO78" s="6"/>
      <c r="BP78" s="2">
        <v>140064</v>
      </c>
      <c r="BQ78" s="2">
        <v>140065</v>
      </c>
      <c r="BR78" s="2">
        <v>140066</v>
      </c>
      <c r="BS78" s="2">
        <v>140067</v>
      </c>
      <c r="BT78" s="2">
        <v>140068</v>
      </c>
      <c r="BU78" s="2">
        <v>140069</v>
      </c>
      <c r="BV78" s="2">
        <v>140070</v>
      </c>
      <c r="BX78" s="2">
        <v>140099</v>
      </c>
      <c r="BY78" s="2">
        <v>140100</v>
      </c>
      <c r="BZ78" s="2">
        <v>140101</v>
      </c>
      <c r="CA78" s="2" t="s">
        <v>5</v>
      </c>
      <c r="CB78" s="2" t="s">
        <v>5</v>
      </c>
      <c r="CC78" s="2" t="s">
        <v>5</v>
      </c>
      <c r="CD78" s="2" t="s">
        <v>5</v>
      </c>
      <c r="CE78" s="6"/>
      <c r="CF78" s="2">
        <v>140127</v>
      </c>
      <c r="CG78" s="2">
        <v>140128</v>
      </c>
      <c r="CH78" s="2">
        <v>140129</v>
      </c>
      <c r="CI78" s="2">
        <v>140130</v>
      </c>
      <c r="CJ78" s="2">
        <v>140131</v>
      </c>
      <c r="CK78" s="2">
        <v>140132</v>
      </c>
      <c r="CL78" s="2" t="s">
        <v>5</v>
      </c>
      <c r="CM78" s="6"/>
      <c r="CN78" s="2">
        <v>140155</v>
      </c>
      <c r="CO78" s="2">
        <v>140156</v>
      </c>
      <c r="CP78" s="2">
        <v>140157</v>
      </c>
      <c r="CQ78" s="2">
        <v>140158</v>
      </c>
      <c r="CR78" s="2">
        <v>140159</v>
      </c>
      <c r="CS78" s="2">
        <v>140160</v>
      </c>
      <c r="CT78" s="2">
        <v>140161</v>
      </c>
      <c r="CV78" s="2">
        <v>140190</v>
      </c>
      <c r="CW78" s="2">
        <v>140191</v>
      </c>
      <c r="CX78" s="2">
        <v>140192</v>
      </c>
      <c r="CY78" s="2">
        <v>140193</v>
      </c>
      <c r="CZ78" s="2" t="s">
        <v>5</v>
      </c>
      <c r="DA78" s="2" t="s">
        <v>5</v>
      </c>
      <c r="DB78" s="2" t="s">
        <v>5</v>
      </c>
      <c r="DC78" s="6"/>
      <c r="DD78" s="2">
        <v>140218</v>
      </c>
      <c r="DE78" s="2">
        <v>140219</v>
      </c>
      <c r="DF78" s="2">
        <v>140220</v>
      </c>
      <c r="DG78" s="2">
        <v>140221</v>
      </c>
      <c r="DH78" s="2">
        <v>140222</v>
      </c>
      <c r="DI78" s="2">
        <v>140223</v>
      </c>
      <c r="DJ78" s="2" t="s">
        <v>5</v>
      </c>
      <c r="DK78" s="6"/>
      <c r="DL78" s="2">
        <v>140246</v>
      </c>
      <c r="DM78" s="2">
        <v>140247</v>
      </c>
      <c r="DN78" s="2">
        <v>140248</v>
      </c>
      <c r="DO78" s="2">
        <v>140249</v>
      </c>
      <c r="DP78" s="2">
        <v>140250</v>
      </c>
      <c r="DQ78" s="2">
        <v>140251</v>
      </c>
      <c r="DR78" s="2">
        <v>140252</v>
      </c>
    </row>
    <row r="79" spans="28:122" x14ac:dyDescent="0.2">
      <c r="AB79" s="2" t="s">
        <v>5</v>
      </c>
      <c r="AC79" s="2" t="s">
        <v>5</v>
      </c>
      <c r="AD79" s="2" t="s">
        <v>5</v>
      </c>
      <c r="AE79" s="2" t="s">
        <v>5</v>
      </c>
      <c r="AF79" s="2" t="s">
        <v>5</v>
      </c>
      <c r="AG79" s="2" t="s">
        <v>5</v>
      </c>
      <c r="AH79" s="2" t="s">
        <v>5</v>
      </c>
      <c r="AJ79" s="2" t="str">
        <f t="shared" ref="AJ79:AP79" si="12">IF(MONTH($I$9)&lt;&gt;MONTH($I$9-(WEEKDAY($I$9,1)-($I$4-1))-IF((WEEKDAY($I$9,1)-($I$4-1))&lt;=0,7,0)+(ROW(AJ79)-ROW($I$11))*7+(COLUMN(AJ79)-COLUMN($I$11)+1)),"",$I$9-(WEEKDAY($I$9,1)-($I$4-1))-IF((WEEKDAY($I$9,1)-($I$4-1))&lt;=0,7,0)+(ROW(AJ79)-ROW($I$11))*7+(COLUMN(AJ79)-COLUMN($I$11)+1))</f>
        <v/>
      </c>
      <c r="AK79" s="2" t="str">
        <f t="shared" si="12"/>
        <v/>
      </c>
      <c r="AL79" s="2" t="str">
        <f t="shared" si="12"/>
        <v/>
      </c>
      <c r="AM79" s="2" t="str">
        <f t="shared" si="12"/>
        <v/>
      </c>
      <c r="AN79" s="2" t="str">
        <f t="shared" si="12"/>
        <v/>
      </c>
      <c r="AO79" s="2" t="str">
        <f t="shared" si="12"/>
        <v/>
      </c>
      <c r="AP79" s="2" t="str">
        <f t="shared" si="12"/>
        <v/>
      </c>
      <c r="AQ79" s="8"/>
      <c r="AR79" s="2" t="str">
        <f t="shared" ref="AR79:AX79" si="13">IF(MONTH($Q$9)&lt;&gt;MONTH($Q$9-(WEEKDAY($Q$9,1)-($I$4-1))-IF((WEEKDAY($Q$9,1)-($I$4-1))&lt;=0,7,0)+(ROW(AR79)-ROW($Q$11))*7+(COLUMN(AR79)-COLUMN($Q$11)+1)),"",$Q$9-(WEEKDAY($Q$9,1)-($I$4-1))-IF((WEEKDAY($Q$9,1)-($I$4-1))&lt;=0,7,0)+(ROW(AR79)-ROW($Q$11))*7+(COLUMN(AR79)-COLUMN($Q$11)+1))</f>
        <v/>
      </c>
      <c r="AS79" s="2" t="str">
        <f t="shared" si="13"/>
        <v/>
      </c>
      <c r="AT79" s="2" t="str">
        <f t="shared" si="13"/>
        <v/>
      </c>
      <c r="AU79" s="2" t="str">
        <f t="shared" si="13"/>
        <v/>
      </c>
      <c r="AV79" s="2" t="str">
        <f t="shared" si="13"/>
        <v/>
      </c>
      <c r="AW79" s="2" t="str">
        <f t="shared" si="13"/>
        <v/>
      </c>
      <c r="AX79" s="2" t="str">
        <f t="shared" si="13"/>
        <v/>
      </c>
      <c r="AZ79" s="2" t="str">
        <f t="shared" ref="AZ79:BF79" si="14">IF(MONTH($A$18)&lt;&gt;MONTH($A$18-(WEEKDAY($A$18,1)-($I$4-1))-IF((WEEKDAY($A$18,1)-($I$4-1))&lt;=0,7,0)+(ROW(AZ79)-ROW($A$20))*7+(COLUMN(AZ79)-COLUMN($A$20)+1)),"",$A$18-(WEEKDAY($A$18,1)-($I$4-1))-IF((WEEKDAY($A$18,1)-($I$4-1))&lt;=0,7,0)+(ROW(AZ79)-ROW($A$20))*7+(COLUMN(AZ79)-COLUMN($A$20)+1))</f>
        <v/>
      </c>
      <c r="BA79" s="2" t="str">
        <f t="shared" si="14"/>
        <v/>
      </c>
      <c r="BB79" s="2" t="str">
        <f t="shared" si="14"/>
        <v/>
      </c>
      <c r="BC79" s="2" t="str">
        <f t="shared" si="14"/>
        <v/>
      </c>
      <c r="BD79" s="2" t="str">
        <f t="shared" si="14"/>
        <v/>
      </c>
      <c r="BE79" s="2" t="str">
        <f t="shared" si="14"/>
        <v/>
      </c>
      <c r="BF79" s="2" t="str">
        <f t="shared" si="14"/>
        <v/>
      </c>
      <c r="BG79" s="8"/>
      <c r="BH79" s="2" t="str">
        <f t="shared" ref="BH79:BN79" si="15">IF(MONTH($I$18)&lt;&gt;MONTH($I$18-(WEEKDAY($I$18,1)-($I$4-1))-IF((WEEKDAY($I$18,1)-($I$4-1))&lt;=0,7,0)+(ROW(BH79)-ROW($I$20))*7+(COLUMN(BH79)-COLUMN($I$20)+1)),"",$I$18-(WEEKDAY($I$18,1)-($I$4-1))-IF((WEEKDAY($I$18,1)-($I$4-1))&lt;=0,7,0)+(ROW(BH79)-ROW($I$20))*7+(COLUMN(BH79)-COLUMN($I$20)+1))</f>
        <v/>
      </c>
      <c r="BI79" s="2" t="str">
        <f t="shared" si="15"/>
        <v/>
      </c>
      <c r="BJ79" s="2" t="str">
        <f t="shared" si="15"/>
        <v/>
      </c>
      <c r="BK79" s="2" t="str">
        <f t="shared" si="15"/>
        <v/>
      </c>
      <c r="BL79" s="2" t="str">
        <f t="shared" si="15"/>
        <v/>
      </c>
      <c r="BM79" s="2" t="str">
        <f t="shared" si="15"/>
        <v/>
      </c>
      <c r="BN79" s="2" t="str">
        <f t="shared" si="15"/>
        <v/>
      </c>
      <c r="BO79" s="8"/>
      <c r="BP79" s="2" t="str">
        <f t="shared" ref="BP79:BV79" si="16">IF(MONTH($Q$18)&lt;&gt;MONTH($Q$18-(WEEKDAY($Q$18,1)-($I$4-1))-IF((WEEKDAY($Q$18,1)-($I$4-1))&lt;=0,7,0)+(ROW(BP79)-ROW($Q$20))*7+(COLUMN(BP79)-COLUMN($Q$20)+1)),"",$Q$18-(WEEKDAY($Q$18,1)-($I$4-1))-IF((WEEKDAY($Q$18,1)-($I$4-1))&lt;=0,7,0)+(ROW(BP79)-ROW($Q$20))*7+(COLUMN(BP79)-COLUMN($Q$20)+1))</f>
        <v/>
      </c>
      <c r="BQ79" s="2" t="str">
        <f t="shared" si="16"/>
        <v/>
      </c>
      <c r="BR79" s="2" t="str">
        <f t="shared" si="16"/>
        <v/>
      </c>
      <c r="BS79" s="2" t="str">
        <f t="shared" si="16"/>
        <v/>
      </c>
      <c r="BT79" s="2" t="str">
        <f t="shared" si="16"/>
        <v/>
      </c>
      <c r="BU79" s="2" t="str">
        <f t="shared" si="16"/>
        <v/>
      </c>
      <c r="BV79" s="2" t="str">
        <f t="shared" si="16"/>
        <v/>
      </c>
      <c r="BX79" s="2" t="str">
        <f t="shared" ref="BX79:CD79" si="17">IF(MONTH($A$27)&lt;&gt;MONTH($A$27-(WEEKDAY($A$27,1)-($I$4-1))-IF((WEEKDAY($A$27,1)-($I$4-1))&lt;=0,7,0)+(ROW(BX79)-ROW($A$29))*7+(COLUMN(BX79)-COLUMN($A$29)+1)),"",$A$27-(WEEKDAY($A$27,1)-($I$4-1))-IF((WEEKDAY($A$27,1)-($I$4-1))&lt;=0,7,0)+(ROW(BX79)-ROW($A$29))*7+(COLUMN(BX79)-COLUMN($A$29)+1))</f>
        <v/>
      </c>
      <c r="BY79" s="2" t="str">
        <f t="shared" si="17"/>
        <v/>
      </c>
      <c r="BZ79" s="2" t="str">
        <f t="shared" si="17"/>
        <v/>
      </c>
      <c r="CA79" s="2" t="str">
        <f t="shared" si="17"/>
        <v/>
      </c>
      <c r="CB79" s="2" t="str">
        <f t="shared" si="17"/>
        <v/>
      </c>
      <c r="CC79" s="2" t="str">
        <f t="shared" si="17"/>
        <v/>
      </c>
      <c r="CD79" s="2" t="str">
        <f t="shared" si="17"/>
        <v/>
      </c>
      <c r="CE79" s="8"/>
      <c r="CF79" s="2" t="str">
        <f t="shared" ref="CF79:CL79" si="18">IF(MONTH($I$27)&lt;&gt;MONTH($I$27-(WEEKDAY($I$27,1)-($I$4-1))-IF((WEEKDAY($I$27,1)-($I$4-1))&lt;=0,7,0)+(ROW(CF79)-ROW($I$29))*7+(COLUMN(CF79)-COLUMN($I$29)+1)),"",$I$27-(WEEKDAY($I$27,1)-($I$4-1))-IF((WEEKDAY($I$27,1)-($I$4-1))&lt;=0,7,0)+(ROW(CF79)-ROW($I$29))*7+(COLUMN(CF79)-COLUMN($I$29)+1))</f>
        <v/>
      </c>
      <c r="CG79" s="2" t="str">
        <f t="shared" si="18"/>
        <v/>
      </c>
      <c r="CH79" s="2" t="str">
        <f t="shared" si="18"/>
        <v/>
      </c>
      <c r="CI79" s="2" t="str">
        <f t="shared" si="18"/>
        <v/>
      </c>
      <c r="CJ79" s="2" t="str">
        <f t="shared" si="18"/>
        <v/>
      </c>
      <c r="CK79" s="2" t="str">
        <f t="shared" si="18"/>
        <v/>
      </c>
      <c r="CL79" s="2" t="str">
        <f t="shared" si="18"/>
        <v/>
      </c>
      <c r="CM79" s="8"/>
      <c r="CN79" s="2">
        <v>140162</v>
      </c>
      <c r="CO79" s="2" t="s">
        <v>5</v>
      </c>
      <c r="CP79" s="2" t="s">
        <v>5</v>
      </c>
      <c r="CQ79" s="2" t="s">
        <v>5</v>
      </c>
      <c r="CR79" s="2" t="s">
        <v>5</v>
      </c>
      <c r="CS79" s="2" t="s">
        <v>5</v>
      </c>
      <c r="CT79" s="2" t="s">
        <v>5</v>
      </c>
      <c r="CV79" s="2" t="s">
        <v>5</v>
      </c>
      <c r="CW79" s="2" t="s">
        <v>5</v>
      </c>
      <c r="CX79" s="2" t="s">
        <v>5</v>
      </c>
      <c r="CY79" s="2" t="s">
        <v>5</v>
      </c>
      <c r="CZ79" s="2" t="s">
        <v>5</v>
      </c>
      <c r="DA79" s="2" t="s">
        <v>5</v>
      </c>
      <c r="DB79" s="2" t="s">
        <v>5</v>
      </c>
      <c r="DC79" s="8"/>
      <c r="DD79" s="2" t="s">
        <v>5</v>
      </c>
      <c r="DE79" s="2" t="s">
        <v>5</v>
      </c>
      <c r="DF79" s="2" t="s">
        <v>5</v>
      </c>
      <c r="DG79" s="2" t="s">
        <v>5</v>
      </c>
      <c r="DH79" s="2" t="s">
        <v>5</v>
      </c>
      <c r="DI79" s="2" t="s">
        <v>5</v>
      </c>
      <c r="DJ79" s="2" t="s">
        <v>5</v>
      </c>
      <c r="DK79"/>
      <c r="DL79" s="2">
        <v>140253</v>
      </c>
      <c r="DM79" s="2">
        <v>140254</v>
      </c>
      <c r="DN79" s="2" t="s">
        <v>5</v>
      </c>
      <c r="DO79" s="2" t="s">
        <v>5</v>
      </c>
      <c r="DP79" s="2" t="s">
        <v>5</v>
      </c>
      <c r="DQ79" s="2" t="s">
        <v>5</v>
      </c>
      <c r="DR79" s="2" t="s">
        <v>5</v>
      </c>
    </row>
  </sheetData>
  <mergeCells count="123">
    <mergeCell ref="CV72:DB72"/>
    <mergeCell ref="DD72:DJ72"/>
    <mergeCell ref="DL72:DR72"/>
    <mergeCell ref="AB72:AH72"/>
    <mergeCell ref="AJ72:AP72"/>
    <mergeCell ref="AR72:AX72"/>
    <mergeCell ref="AZ72:BF72"/>
    <mergeCell ref="BH72:BN72"/>
    <mergeCell ref="BP72:BV72"/>
    <mergeCell ref="BX72:CD72"/>
    <mergeCell ref="CF72:CL72"/>
    <mergeCell ref="CN72:CT72"/>
    <mergeCell ref="Q18:W18"/>
    <mergeCell ref="A6:W6"/>
    <mergeCell ref="L4:O4"/>
    <mergeCell ref="I4:K4"/>
    <mergeCell ref="A4:C4"/>
    <mergeCell ref="I3:K3"/>
    <mergeCell ref="A3:C3"/>
    <mergeCell ref="A1:Z1"/>
    <mergeCell ref="A18:G18"/>
    <mergeCell ref="I18:O18"/>
    <mergeCell ref="A2:P2"/>
    <mergeCell ref="A9:G9"/>
    <mergeCell ref="I9:O9"/>
    <mergeCell ref="Q9:W9"/>
    <mergeCell ref="A7:W7"/>
    <mergeCell ref="Q4:Z4"/>
    <mergeCell ref="Q3:W3"/>
    <mergeCell ref="E4:G4"/>
    <mergeCell ref="E3:G3"/>
    <mergeCell ref="AR45:AX45"/>
    <mergeCell ref="AZ45:BF45"/>
    <mergeCell ref="BH45:BN45"/>
    <mergeCell ref="AB36:AH36"/>
    <mergeCell ref="AJ36:AP36"/>
    <mergeCell ref="AR36:AX36"/>
    <mergeCell ref="AZ36:BF36"/>
    <mergeCell ref="BH36:BN36"/>
    <mergeCell ref="A27:G27"/>
    <mergeCell ref="A44:O44"/>
    <mergeCell ref="Q44:W44"/>
    <mergeCell ref="I27:O27"/>
    <mergeCell ref="Q27:W27"/>
    <mergeCell ref="A36:G36"/>
    <mergeCell ref="I36:O36"/>
    <mergeCell ref="AB27:AH27"/>
    <mergeCell ref="AJ27:AP27"/>
    <mergeCell ref="AR27:AX27"/>
    <mergeCell ref="AZ27:BF27"/>
    <mergeCell ref="BH27:BN27"/>
    <mergeCell ref="CV54:DB54"/>
    <mergeCell ref="DD54:DJ54"/>
    <mergeCell ref="DL54:DR54"/>
    <mergeCell ref="BH63:BN63"/>
    <mergeCell ref="BP63:BV63"/>
    <mergeCell ref="BX63:CD63"/>
    <mergeCell ref="DL45:DR45"/>
    <mergeCell ref="AB54:AH54"/>
    <mergeCell ref="AJ54:AP54"/>
    <mergeCell ref="AR54:AX54"/>
    <mergeCell ref="AZ54:BF54"/>
    <mergeCell ref="BH54:BN54"/>
    <mergeCell ref="BP54:BV54"/>
    <mergeCell ref="BX54:CD54"/>
    <mergeCell ref="CF54:CL54"/>
    <mergeCell ref="CN54:CT54"/>
    <mergeCell ref="BP45:BV45"/>
    <mergeCell ref="BX45:CD45"/>
    <mergeCell ref="CF45:CL45"/>
    <mergeCell ref="CN45:CT45"/>
    <mergeCell ref="CV45:DB45"/>
    <mergeCell ref="DD45:DJ45"/>
    <mergeCell ref="AB45:AH45"/>
    <mergeCell ref="AJ45:AP45"/>
    <mergeCell ref="CF63:CL63"/>
    <mergeCell ref="AB63:AH63"/>
    <mergeCell ref="AJ63:AP63"/>
    <mergeCell ref="AR63:AX63"/>
    <mergeCell ref="AZ63:BF63"/>
    <mergeCell ref="CN63:CT63"/>
    <mergeCell ref="CV63:DB63"/>
    <mergeCell ref="DD63:DJ63"/>
    <mergeCell ref="DL63:DR63"/>
    <mergeCell ref="DL9:DR9"/>
    <mergeCell ref="AB18:AH18"/>
    <mergeCell ref="AJ18:AP18"/>
    <mergeCell ref="AR18:AX18"/>
    <mergeCell ref="AZ18:BF18"/>
    <mergeCell ref="BH18:BN18"/>
    <mergeCell ref="BP18:BV18"/>
    <mergeCell ref="BX18:CD18"/>
    <mergeCell ref="CF18:CL18"/>
    <mergeCell ref="CN18:CT18"/>
    <mergeCell ref="BP9:BV9"/>
    <mergeCell ref="BX9:CD9"/>
    <mergeCell ref="CF9:CL9"/>
    <mergeCell ref="CN9:CT9"/>
    <mergeCell ref="CV9:DB9"/>
    <mergeCell ref="DD9:DJ9"/>
    <mergeCell ref="AB9:AH9"/>
    <mergeCell ref="AJ9:AP9"/>
    <mergeCell ref="AR9:AX9"/>
    <mergeCell ref="AZ9:BF9"/>
    <mergeCell ref="BH9:BN9"/>
    <mergeCell ref="CV18:DB18"/>
    <mergeCell ref="DD18:DJ18"/>
    <mergeCell ref="DL18:DR18"/>
    <mergeCell ref="BP27:BV27"/>
    <mergeCell ref="BX27:CD27"/>
    <mergeCell ref="CF27:CL27"/>
    <mergeCell ref="CN27:CT27"/>
    <mergeCell ref="CV27:DB27"/>
    <mergeCell ref="DD27:DJ27"/>
    <mergeCell ref="DL27:DR27"/>
    <mergeCell ref="Q36:W36"/>
    <mergeCell ref="DL36:DR36"/>
    <mergeCell ref="BP36:BV36"/>
    <mergeCell ref="BX36:CD36"/>
    <mergeCell ref="CF36:CL36"/>
    <mergeCell ref="CN36:CT36"/>
    <mergeCell ref="CV36:DB36"/>
    <mergeCell ref="DD36:DJ36"/>
  </mergeCells>
  <phoneticPr fontId="6" type="noConversion"/>
  <conditionalFormatting sqref="I20:O25 Q20:W25 A38:G43 I38:O43 Q38:W43 A29:G34 I29:O34 Q29:W34 A20:G25 I11:O16 Q11:W16 A11:G16">
    <cfRule type="cellIs" dxfId="77" priority="183" stopIfTrue="1" operator="equal">
      <formula>""</formula>
    </cfRule>
    <cfRule type="expression" dxfId="76" priority="184" stopIfTrue="1">
      <formula>MATCH(A11,event_dates,0)</formula>
    </cfRule>
  </conditionalFormatting>
  <conditionalFormatting sqref="DD29:DJ34 DL29:DR34 CV29:DB34">
    <cfRule type="cellIs" dxfId="75" priority="71" stopIfTrue="1" operator="equal">
      <formula>""</formula>
    </cfRule>
    <cfRule type="expression" dxfId="74" priority="72" stopIfTrue="1">
      <formula>MATCH(CV29,event_dates,0)</formula>
    </cfRule>
  </conditionalFormatting>
  <conditionalFormatting sqref="DD65:DJ70 DL65:DR70 CV65:DB70">
    <cfRule type="cellIs" dxfId="73" priority="39" stopIfTrue="1" operator="equal">
      <formula>""</formula>
    </cfRule>
    <cfRule type="expression" dxfId="72" priority="40" stopIfTrue="1">
      <formula>MATCH(CV65,event_dates,0)</formula>
    </cfRule>
  </conditionalFormatting>
  <conditionalFormatting sqref="AJ11:AP16 AR11:AX16 AB11:AH16">
    <cfRule type="cellIs" dxfId="71" priority="93" stopIfTrue="1" operator="equal">
      <formula>""</formula>
    </cfRule>
    <cfRule type="expression" dxfId="70" priority="94" stopIfTrue="1">
      <formula>MATCH(AB11,event_dates,0)</formula>
    </cfRule>
  </conditionalFormatting>
  <conditionalFormatting sqref="BH11:BN16 BP11:BV16 AZ11:BF16">
    <cfRule type="cellIs" dxfId="69" priority="91" stopIfTrue="1" operator="equal">
      <formula>""</formula>
    </cfRule>
    <cfRule type="expression" dxfId="68" priority="92" stopIfTrue="1">
      <formula>MATCH(AZ11,event_dates,0)</formula>
    </cfRule>
  </conditionalFormatting>
  <conditionalFormatting sqref="CF11:CL16 CN11:CT16 BX11:CD16">
    <cfRule type="cellIs" dxfId="67" priority="89" stopIfTrue="1" operator="equal">
      <formula>""</formula>
    </cfRule>
    <cfRule type="expression" dxfId="66" priority="90" stopIfTrue="1">
      <formula>MATCH(BX11,event_dates,0)</formula>
    </cfRule>
  </conditionalFormatting>
  <conditionalFormatting sqref="DD11:DJ16 DL11:DR16 CV11:DB16">
    <cfRule type="cellIs" dxfId="65" priority="87" stopIfTrue="1" operator="equal">
      <formula>""</formula>
    </cfRule>
    <cfRule type="expression" dxfId="64" priority="88" stopIfTrue="1">
      <formula>MATCH(CV11,event_dates,0)</formula>
    </cfRule>
  </conditionalFormatting>
  <conditionalFormatting sqref="AJ20:AP25 AR20:AX25 AB20:AH25">
    <cfRule type="cellIs" dxfId="63" priority="85" stopIfTrue="1" operator="equal">
      <formula>""</formula>
    </cfRule>
    <cfRule type="expression" dxfId="62" priority="86" stopIfTrue="1">
      <formula>MATCH(AB20,event_dates,0)</formula>
    </cfRule>
  </conditionalFormatting>
  <conditionalFormatting sqref="BH20:BN25 BP20:BV25 AZ20:BF25">
    <cfRule type="cellIs" dxfId="61" priority="83" stopIfTrue="1" operator="equal">
      <formula>""</formula>
    </cfRule>
    <cfRule type="expression" dxfId="60" priority="84" stopIfTrue="1">
      <formula>MATCH(AZ20,event_dates,0)</formula>
    </cfRule>
  </conditionalFormatting>
  <conditionalFormatting sqref="CF20:CL25 CN20:CT25 BX20:CD25">
    <cfRule type="cellIs" dxfId="59" priority="81" stopIfTrue="1" operator="equal">
      <formula>""</formula>
    </cfRule>
    <cfRule type="expression" dxfId="58" priority="82" stopIfTrue="1">
      <formula>MATCH(BX20,event_dates,0)</formula>
    </cfRule>
  </conditionalFormatting>
  <conditionalFormatting sqref="DD20:DJ25 DL20:DR25 CV20:DB25">
    <cfRule type="cellIs" dxfId="57" priority="79" stopIfTrue="1" operator="equal">
      <formula>""</formula>
    </cfRule>
    <cfRule type="expression" dxfId="56" priority="80" stopIfTrue="1">
      <formula>MATCH(CV20,event_dates,0)</formula>
    </cfRule>
  </conditionalFormatting>
  <conditionalFormatting sqref="AJ38:AP43 AR38:AX43 AB38:AH43">
    <cfRule type="cellIs" dxfId="55" priority="69" stopIfTrue="1" operator="equal">
      <formula>""</formula>
    </cfRule>
    <cfRule type="expression" dxfId="54" priority="70" stopIfTrue="1">
      <formula>MATCH(AB38,event_dates,0)</formula>
    </cfRule>
  </conditionalFormatting>
  <conditionalFormatting sqref="BH38:BN43 BP38:BV43 AZ38:BF43">
    <cfRule type="cellIs" dxfId="53" priority="67" stopIfTrue="1" operator="equal">
      <formula>""</formula>
    </cfRule>
    <cfRule type="expression" dxfId="52" priority="68" stopIfTrue="1">
      <formula>MATCH(AZ38,event_dates,0)</formula>
    </cfRule>
  </conditionalFormatting>
  <conditionalFormatting sqref="CF38:CL43 CN38:CT43 BX38:CD43">
    <cfRule type="cellIs" dxfId="51" priority="65" stopIfTrue="1" operator="equal">
      <formula>""</formula>
    </cfRule>
    <cfRule type="expression" dxfId="50" priority="66" stopIfTrue="1">
      <formula>MATCH(BX38,event_dates,0)</formula>
    </cfRule>
  </conditionalFormatting>
  <conditionalFormatting sqref="DD38:DJ43 DL38:DR43 CV38:DB43">
    <cfRule type="cellIs" dxfId="49" priority="63" stopIfTrue="1" operator="equal">
      <formula>""</formula>
    </cfRule>
    <cfRule type="expression" dxfId="48" priority="64" stopIfTrue="1">
      <formula>MATCH(CV38,event_dates,0)</formula>
    </cfRule>
  </conditionalFormatting>
  <conditionalFormatting sqref="DD56:DJ61 DL56:DR61 CV56:DB61">
    <cfRule type="cellIs" dxfId="47" priority="47" stopIfTrue="1" operator="equal">
      <formula>""</formula>
    </cfRule>
    <cfRule type="expression" dxfId="46" priority="48" stopIfTrue="1">
      <formula>MATCH(CV56,event_dates,0)</formula>
    </cfRule>
  </conditionalFormatting>
  <conditionalFormatting sqref="DD46:DJ51 DL46:DR51 CV46:DB51">
    <cfRule type="cellIs" dxfId="45" priority="55" stopIfTrue="1" operator="equal">
      <formula>""</formula>
    </cfRule>
    <cfRule type="expression" dxfId="44" priority="56" stopIfTrue="1">
      <formula>MATCH(CV46,event_dates,0)</formula>
    </cfRule>
  </conditionalFormatting>
  <conditionalFormatting sqref="AJ56:AP61 AR56:AX61 AB56:AH61">
    <cfRule type="cellIs" dxfId="43" priority="53" stopIfTrue="1" operator="equal">
      <formula>""</formula>
    </cfRule>
    <cfRule type="expression" dxfId="42" priority="54" stopIfTrue="1">
      <formula>MATCH(AB56,event_dates,0)</formula>
    </cfRule>
  </conditionalFormatting>
  <conditionalFormatting sqref="CF56:CL61 CN56:CT61 BX56:CD61">
    <cfRule type="cellIs" dxfId="41" priority="49" stopIfTrue="1" operator="equal">
      <formula>""</formula>
    </cfRule>
    <cfRule type="expression" dxfId="40" priority="50" stopIfTrue="1">
      <formula>MATCH(BX56,event_dates,0)</formula>
    </cfRule>
  </conditionalFormatting>
  <conditionalFormatting sqref="AJ65:AP70 AR65:AX70 AB65:AH70">
    <cfRule type="cellIs" dxfId="39" priority="45" stopIfTrue="1" operator="equal">
      <formula>""</formula>
    </cfRule>
    <cfRule type="expression" dxfId="38" priority="46" stopIfTrue="1">
      <formula>MATCH(AB65,event_dates,0)</formula>
    </cfRule>
  </conditionalFormatting>
  <conditionalFormatting sqref="BH65:BN70 BP65:BV70 AZ65:BF70">
    <cfRule type="cellIs" dxfId="37" priority="43" stopIfTrue="1" operator="equal">
      <formula>""</formula>
    </cfRule>
    <cfRule type="expression" dxfId="36" priority="44" stopIfTrue="1">
      <formula>MATCH(AZ65,event_dates,0)</formula>
    </cfRule>
  </conditionalFormatting>
  <conditionalFormatting sqref="CF65:CL70 CN65:CT70 BX65:CD70">
    <cfRule type="cellIs" dxfId="35" priority="41" stopIfTrue="1" operator="equal">
      <formula>""</formula>
    </cfRule>
    <cfRule type="expression" dxfId="34" priority="42" stopIfTrue="1">
      <formula>MATCH(BX65,event_dates,0)</formula>
    </cfRule>
  </conditionalFormatting>
  <conditionalFormatting sqref="AJ29:AP34 AR29:AX34 AB29:AH34">
    <cfRule type="cellIs" dxfId="33" priority="37" stopIfTrue="1" operator="equal">
      <formula>""</formula>
    </cfRule>
    <cfRule type="expression" dxfId="32" priority="38" stopIfTrue="1">
      <formula>MATCH(AB29,event_dates,0)</formula>
    </cfRule>
  </conditionalFormatting>
  <conditionalFormatting sqref="BX29:CD34 CF29:CL34 CN29:CT34">
    <cfRule type="cellIs" dxfId="31" priority="33" stopIfTrue="1" operator="equal">
      <formula>""</formula>
    </cfRule>
    <cfRule type="expression" dxfId="30" priority="34" stopIfTrue="1">
      <formula>MATCH(BX29,event_dates,0)</formula>
    </cfRule>
  </conditionalFormatting>
  <conditionalFormatting sqref="BH29:BN34 BP29:BV34 AZ29:BF34">
    <cfRule type="cellIs" dxfId="29" priority="35" stopIfTrue="1" operator="equal">
      <formula>""</formula>
    </cfRule>
    <cfRule type="expression" dxfId="28" priority="36" stopIfTrue="1">
      <formula>MATCH(AZ29,event_dates,0)</formula>
    </cfRule>
  </conditionalFormatting>
  <conditionalFormatting sqref="AJ47:AP52 AR47:AX52 AB47:AH52">
    <cfRule type="cellIs" dxfId="27" priority="31" stopIfTrue="1" operator="equal">
      <formula>""</formula>
    </cfRule>
    <cfRule type="expression" dxfId="26" priority="32" stopIfTrue="1">
      <formula>MATCH(AB47,event_dates,0)</formula>
    </cfRule>
  </conditionalFormatting>
  <conditionalFormatting sqref="DL52:DR52">
    <cfRule type="cellIs" dxfId="25" priority="19" stopIfTrue="1" operator="equal">
      <formula>""</formula>
    </cfRule>
    <cfRule type="expression" dxfId="24" priority="20" stopIfTrue="1">
      <formula>MATCH(DL52,event_dates,0)</formula>
    </cfRule>
  </conditionalFormatting>
  <conditionalFormatting sqref="DD52:DJ52">
    <cfRule type="cellIs" dxfId="23" priority="21" stopIfTrue="1" operator="equal">
      <formula>""</formula>
    </cfRule>
    <cfRule type="expression" dxfId="22" priority="22" stopIfTrue="1">
      <formula>MATCH(DD52,event_dates,0)</formula>
    </cfRule>
  </conditionalFormatting>
  <conditionalFormatting sqref="BX47:CD52 CF47:CL52 CN47:CT52">
    <cfRule type="cellIs" dxfId="21" priority="27" stopIfTrue="1" operator="equal">
      <formula>""</formula>
    </cfRule>
    <cfRule type="expression" dxfId="20" priority="28" stopIfTrue="1">
      <formula>MATCH(BX47,event_dates,0)</formula>
    </cfRule>
  </conditionalFormatting>
  <conditionalFormatting sqref="BH47:BN52 BP47:BV52 AZ47:BF52">
    <cfRule type="cellIs" dxfId="19" priority="25" stopIfTrue="1" operator="equal">
      <formula>""</formula>
    </cfRule>
    <cfRule type="expression" dxfId="18" priority="26" stopIfTrue="1">
      <formula>MATCH(AZ47,event_dates,0)</formula>
    </cfRule>
  </conditionalFormatting>
  <conditionalFormatting sqref="CV52:DB52">
    <cfRule type="cellIs" dxfId="17" priority="23" stopIfTrue="1" operator="equal">
      <formula>""</formula>
    </cfRule>
    <cfRule type="expression" dxfId="16" priority="24" stopIfTrue="1">
      <formula>MATCH(CV52,event_dates,0)</formula>
    </cfRule>
  </conditionalFormatting>
  <conditionalFormatting sqref="BH56:BN61 BP56:BV61 AZ56:BF61">
    <cfRule type="cellIs" dxfId="15" priority="17" stopIfTrue="1" operator="equal">
      <formula>""</formula>
    </cfRule>
    <cfRule type="expression" dxfId="14" priority="18" stopIfTrue="1">
      <formula>MATCH(AZ56,event_dates,0)</formula>
    </cfRule>
  </conditionalFormatting>
  <conditionalFormatting sqref="DL74:DR79 CV74:DB79 DD74:DJ79">
    <cfRule type="cellIs" dxfId="13" priority="1" stopIfTrue="1" operator="equal">
      <formula>""</formula>
    </cfRule>
    <cfRule type="expression" dxfId="12" priority="2" stopIfTrue="1">
      <formula>MATCH(CV74,event_dates,0)</formula>
    </cfRule>
  </conditionalFormatting>
  <conditionalFormatting sqref="AB74:AH79">
    <cfRule type="cellIs" dxfId="11" priority="13" stopIfTrue="1" operator="equal">
      <formula>""</formula>
    </cfRule>
    <cfRule type="expression" dxfId="10" priority="14" stopIfTrue="1">
      <formula>MATCH(AB74,event_dates,0)</formula>
    </cfRule>
  </conditionalFormatting>
  <conditionalFormatting sqref="AJ79:AP79 AR74:AX79">
    <cfRule type="cellIs" dxfId="9" priority="11" stopIfTrue="1" operator="equal">
      <formula>""</formula>
    </cfRule>
    <cfRule type="expression" dxfId="8" priority="12" stopIfTrue="1">
      <formula>MATCH(AJ74,event_dates,0)</formula>
    </cfRule>
  </conditionalFormatting>
  <conditionalFormatting sqref="AJ74:AP78">
    <cfRule type="cellIs" dxfId="7" priority="9" stopIfTrue="1" operator="equal">
      <formula>""</formula>
    </cfRule>
    <cfRule type="expression" dxfId="6" priority="10" stopIfTrue="1">
      <formula>MATCH(AJ74,event_dates,0)</formula>
    </cfRule>
  </conditionalFormatting>
  <conditionalFormatting sqref="BH79:BN79 BP74:BV79 AZ74:BF79">
    <cfRule type="cellIs" dxfId="5" priority="7" stopIfTrue="1" operator="equal">
      <formula>""</formula>
    </cfRule>
    <cfRule type="expression" dxfId="4" priority="8" stopIfTrue="1">
      <formula>MATCH(AZ74,event_dates,0)</formula>
    </cfRule>
  </conditionalFormatting>
  <conditionalFormatting sqref="BH74:BN78">
    <cfRule type="cellIs" dxfId="3" priority="5" stopIfTrue="1" operator="equal">
      <formula>""</formula>
    </cfRule>
    <cfRule type="expression" dxfId="2" priority="6" stopIfTrue="1">
      <formula>MATCH(BH74,event_dates,0)</formula>
    </cfRule>
  </conditionalFormatting>
  <conditionalFormatting sqref="BX74:CD79 CF74:CL79 CN74:CT79">
    <cfRule type="cellIs" dxfId="1" priority="3" stopIfTrue="1" operator="equal">
      <formula>""</formula>
    </cfRule>
    <cfRule type="expression" dxfId="0" priority="4" stopIfTrue="1">
      <formula>MATCH(BX74,event_dates,0)</formula>
    </cfRule>
  </conditionalFormatting>
  <hyperlinks>
    <hyperlink ref="A44" r:id="rId1"/>
    <hyperlink ref="A2" r:id="rId2"/>
  </hyperlinks>
  <printOptions horizontalCentered="1"/>
  <pageMargins left="0.75" right="0.75" top="0.25" bottom="0.5" header="0.5" footer="0.5"/>
  <pageSetup orientation="landscape" r:id="rId3"/>
  <headerFooter alignWithMargins="0"/>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38"/>
  <sheetViews>
    <sheetView showGridLines="0" zoomScaleNormal="100" workbookViewId="0">
      <selection sqref="A1:G1"/>
    </sheetView>
  </sheetViews>
  <sheetFormatPr defaultRowHeight="12.75" x14ac:dyDescent="0.2"/>
  <cols>
    <col min="1" max="1" width="4.140625" customWidth="1"/>
    <col min="2" max="2" width="13.7109375" customWidth="1"/>
    <col min="3" max="3" width="4.140625" customWidth="1"/>
    <col min="4" max="4" width="13.7109375" customWidth="1"/>
    <col min="5" max="5" width="4.140625" customWidth="1"/>
    <col min="6" max="6" width="13.7109375" customWidth="1"/>
    <col min="7" max="7" width="4.140625" customWidth="1"/>
    <col min="8" max="8" width="13.7109375" customWidth="1"/>
    <col min="9" max="9" width="4.140625" customWidth="1"/>
    <col min="10" max="10" width="13.7109375" customWidth="1"/>
    <col min="11" max="11" width="4.140625" customWidth="1"/>
    <col min="12" max="12" width="13.7109375" customWidth="1"/>
    <col min="13" max="13" width="4.140625" customWidth="1"/>
    <col min="14" max="14" width="13.7109375" customWidth="1"/>
  </cols>
  <sheetData>
    <row r="1" spans="1:14" s="10" customFormat="1" ht="50.1" customHeight="1" x14ac:dyDescent="0.2">
      <c r="A1" s="154" t="str">
        <f>IF(Year!$Q$4="","",Year!$Q$4)</f>
        <v/>
      </c>
      <c r="B1" s="154"/>
      <c r="C1" s="154"/>
      <c r="D1" s="154"/>
      <c r="E1" s="154"/>
      <c r="F1" s="154"/>
      <c r="G1" s="154"/>
      <c r="H1" s="153">
        <f>Year!A9</f>
        <v>139890</v>
      </c>
      <c r="I1" s="153"/>
      <c r="J1" s="153"/>
      <c r="K1" s="153"/>
      <c r="L1" s="153"/>
      <c r="M1" s="153"/>
      <c r="N1" s="153"/>
    </row>
    <row r="2" spans="1:14" s="10" customFormat="1" ht="15.75" x14ac:dyDescent="0.2">
      <c r="A2" s="164" t="str">
        <f>INDEX({"Sunday";"Monday";"Tuesday";"Wednesday";"Thursday";"Friday";"Saturday"},1+MOD(Year!$I$4+1-2,7))</f>
        <v>Sunday</v>
      </c>
      <c r="B2" s="162"/>
      <c r="C2" s="162" t="str">
        <f>INDEX({"Sunday";"Monday";"Tuesday";"Wednesday";"Thursday";"Friday";"Saturday"},1+MOD(Year!$I$4+2-2,7))</f>
        <v>Monday</v>
      </c>
      <c r="D2" s="162"/>
      <c r="E2" s="162" t="str">
        <f>INDEX({"Sunday";"Monday";"Tuesday";"Wednesday";"Thursday";"Friday";"Saturday"},1+MOD(Year!$I$4+3-2,7))</f>
        <v>Tuesday</v>
      </c>
      <c r="F2" s="162"/>
      <c r="G2" s="162" t="str">
        <f>INDEX({"Sunday";"Monday";"Tuesday";"Wednesday";"Thursday";"Friday";"Saturday"},1+MOD(Year!$I$4+4-2,7))</f>
        <v>Wednesday</v>
      </c>
      <c r="H2" s="162"/>
      <c r="I2" s="162" t="str">
        <f>INDEX({"Sunday";"Monday";"Tuesday";"Wednesday";"Thursday";"Friday";"Saturday"},1+MOD(Year!$I$4+5-2,7))</f>
        <v>Thursday</v>
      </c>
      <c r="J2" s="162"/>
      <c r="K2" s="162" t="str">
        <f>INDEX({"Sunday";"Monday";"Tuesday";"Wednesday";"Thursday";"Friday";"Saturday"},1+MOD(Year!$I$4+6-2,7))</f>
        <v>Friday</v>
      </c>
      <c r="L2" s="162"/>
      <c r="M2" s="162" t="str">
        <f>INDEX({"Sunday";"Monday";"Tuesday";"Wednesday";"Thursday";"Friday";"Saturday"},1+MOD(Year!$I$4+7-2,7))</f>
        <v>Saturday</v>
      </c>
      <c r="N2" s="163"/>
    </row>
    <row r="3" spans="1:14" s="10" customFormat="1" ht="18" x14ac:dyDescent="0.2">
      <c r="A3" s="20" t="str">
        <f>Year!A11</f>
        <v/>
      </c>
      <c r="B3" s="14" t="str">
        <f>IF(ISERROR(MATCH(A3,event_dates,0)),"",INDEX(events,MATCH(A3,event_dates,0)))</f>
        <v/>
      </c>
      <c r="C3" s="20">
        <f>Year!B11</f>
        <v>139890</v>
      </c>
      <c r="D3" s="14" t="str">
        <f>IF(ISERROR(MATCH(C3,event_dates,0)),"",INDEX(events,MATCH(C3,event_dates,0)))</f>
        <v/>
      </c>
      <c r="E3" s="20">
        <f>Year!C11</f>
        <v>139891</v>
      </c>
      <c r="F3" s="14" t="str">
        <f>IF(ISERROR(MATCH(E3,event_dates,0)),"",INDEX(events,MATCH(E3,event_dates,0)))</f>
        <v/>
      </c>
      <c r="G3" s="20">
        <f>Year!D11</f>
        <v>139892</v>
      </c>
      <c r="H3" s="14" t="str">
        <f>IF(ISERROR(MATCH(G3,event_dates,0)),"",INDEX(events,MATCH(G3,event_dates,0)))</f>
        <v/>
      </c>
      <c r="I3" s="20">
        <f>Year!E11</f>
        <v>139893</v>
      </c>
      <c r="J3" s="14" t="str">
        <f>IF(ISERROR(MATCH(I3,event_dates,0)),"",INDEX(events,MATCH(I3,event_dates,0)))</f>
        <v/>
      </c>
      <c r="K3" s="20">
        <f>Year!F11</f>
        <v>139894</v>
      </c>
      <c r="L3" s="14" t="str">
        <f>IF(ISERROR(MATCH(K3,event_dates,0)),"",INDEX(events,MATCH(K3,event_dates,0)))</f>
        <v/>
      </c>
      <c r="M3" s="20">
        <f>Year!G11</f>
        <v>139895</v>
      </c>
      <c r="N3" s="14" t="str">
        <f>IF(ISERROR(MATCH(M3,event_dates,0)),"",INDEX(events,MATCH(M3,event_dates,0)))</f>
        <v/>
      </c>
    </row>
    <row r="4" spans="1:14" s="10" customFormat="1" x14ac:dyDescent="0.2">
      <c r="A4" s="159" t="str">
        <f ca="1">IF(ISERROR(MATCH(A3,event_dates,0)+MATCH(A3,OFFSET(event_dates,MATCH(A3,event_dates,0),0,500,1),0)),"",INDEX(events,MATCH(A3,event_dates,0)+MATCH(A3,OFFSET(event_dates,MATCH(A3,event_dates,0),0,500,1),0)))</f>
        <v/>
      </c>
      <c r="B4" s="156"/>
      <c r="C4" s="159" t="str">
        <f ca="1">IF(ISERROR(MATCH(C3,event_dates,0)+MATCH(C3,OFFSET(event_dates,MATCH(C3,event_dates,0),0,500,1),0)),"",INDEX(events,MATCH(C3,event_dates,0)+MATCH(C3,OFFSET(event_dates,MATCH(C3,event_dates,0),0,500,1),0)))</f>
        <v/>
      </c>
      <c r="D4" s="156"/>
      <c r="E4" s="159" t="str">
        <f ca="1">IF(ISERROR(MATCH(E3,event_dates,0)+MATCH(E3,OFFSET(event_dates,MATCH(E3,event_dates,0),0,500,1),0)),"",INDEX(events,MATCH(E3,event_dates,0)+MATCH(E3,OFFSET(event_dates,MATCH(E3,event_dates,0),0,500,1),0)))</f>
        <v/>
      </c>
      <c r="F4" s="156"/>
      <c r="G4" s="159" t="str">
        <f ca="1">IF(ISERROR(MATCH(G3,event_dates,0)+MATCH(G3,OFFSET(event_dates,MATCH(G3,event_dates,0),0,500,1),0)),"",INDEX(events,MATCH(G3,event_dates,0)+MATCH(G3,OFFSET(event_dates,MATCH(G3,event_dates,0),0,500,1),0)))</f>
        <v/>
      </c>
      <c r="H4" s="156"/>
      <c r="I4" s="159" t="str">
        <f ca="1">IF(ISERROR(MATCH(I3,event_dates,0)+MATCH(I3,OFFSET(event_dates,MATCH(I3,event_dates,0),0,500,1),0)),"",INDEX(events,MATCH(I3,event_dates,0)+MATCH(I3,OFFSET(event_dates,MATCH(I3,event_dates,0),0,500,1),0)))</f>
        <v/>
      </c>
      <c r="J4" s="156"/>
      <c r="K4" s="159" t="str">
        <f ca="1">IF(ISERROR(MATCH(K3,event_dates,0)+MATCH(K3,OFFSET(event_dates,MATCH(K3,event_dates,0),0,500,1),0)),"",INDEX(events,MATCH(K3,event_dates,0)+MATCH(K3,OFFSET(event_dates,MATCH(K3,event_dates,0),0,500,1),0)))</f>
        <v/>
      </c>
      <c r="L4" s="156"/>
      <c r="M4" s="159" t="str">
        <f ca="1">IF(ISERROR(MATCH(M3,event_dates,0)+MATCH(M3,OFFSET(event_dates,MATCH(M3,event_dates,0),0,500,1),0)),"",INDEX(events,MATCH(M3,event_dates,0)+MATCH(M3,OFFSET(event_dates,MATCH(M3,event_dates,0),0,500,1),0)))</f>
        <v/>
      </c>
      <c r="N4" s="156"/>
    </row>
    <row r="5" spans="1:14" s="10" customFormat="1" x14ac:dyDescent="0.2">
      <c r="A5" s="155"/>
      <c r="B5" s="156"/>
      <c r="C5" s="155"/>
      <c r="D5" s="156"/>
      <c r="E5" s="155"/>
      <c r="F5" s="156"/>
      <c r="G5" s="155"/>
      <c r="H5" s="156"/>
      <c r="I5" s="155"/>
      <c r="J5" s="156"/>
      <c r="K5" s="155"/>
      <c r="L5" s="156"/>
      <c r="M5" s="155"/>
      <c r="N5" s="156"/>
    </row>
    <row r="6" spans="1:14" s="10" customFormat="1" x14ac:dyDescent="0.2">
      <c r="A6" s="155"/>
      <c r="B6" s="156"/>
      <c r="C6" s="155"/>
      <c r="D6" s="156"/>
      <c r="E6" s="155"/>
      <c r="F6" s="156"/>
      <c r="G6" s="155"/>
      <c r="H6" s="156"/>
      <c r="I6" s="155"/>
      <c r="J6" s="156"/>
      <c r="K6" s="155"/>
      <c r="L6" s="156"/>
      <c r="M6" s="155"/>
      <c r="N6" s="156"/>
    </row>
    <row r="7" spans="1:14" s="10" customFormat="1" x14ac:dyDescent="0.2">
      <c r="A7" s="155" t="s">
        <v>5</v>
      </c>
      <c r="B7" s="156"/>
      <c r="C7" s="155" t="s">
        <v>5</v>
      </c>
      <c r="D7" s="156"/>
      <c r="E7" s="155" t="s">
        <v>5</v>
      </c>
      <c r="F7" s="156"/>
      <c r="G7" s="155" t="s">
        <v>5</v>
      </c>
      <c r="H7" s="156"/>
      <c r="I7" s="155" t="s">
        <v>5</v>
      </c>
      <c r="J7" s="156"/>
      <c r="K7" s="155" t="s">
        <v>5</v>
      </c>
      <c r="L7" s="156"/>
      <c r="M7" s="155" t="s">
        <v>5</v>
      </c>
      <c r="N7" s="156"/>
    </row>
    <row r="8" spans="1:14" s="11" customFormat="1" x14ac:dyDescent="0.2">
      <c r="A8" s="157" t="s">
        <v>5</v>
      </c>
      <c r="B8" s="158"/>
      <c r="C8" s="157" t="s">
        <v>5</v>
      </c>
      <c r="D8" s="158"/>
      <c r="E8" s="157" t="s">
        <v>5</v>
      </c>
      <c r="F8" s="158"/>
      <c r="G8" s="157" t="s">
        <v>5</v>
      </c>
      <c r="H8" s="158"/>
      <c r="I8" s="157" t="s">
        <v>5</v>
      </c>
      <c r="J8" s="158"/>
      <c r="K8" s="157" t="s">
        <v>5</v>
      </c>
      <c r="L8" s="158"/>
      <c r="M8" s="157" t="s">
        <v>5</v>
      </c>
      <c r="N8" s="158"/>
    </row>
    <row r="9" spans="1:14" s="10" customFormat="1" ht="18" x14ac:dyDescent="0.2">
      <c r="A9" s="13">
        <f>Year!A12</f>
        <v>139896</v>
      </c>
      <c r="B9" s="14" t="str">
        <f>IF(ISERROR(MATCH(A9,event_dates,0)),"",INDEX(events,MATCH(A9,event_dates,0)))</f>
        <v/>
      </c>
      <c r="C9" s="13">
        <f>Year!B12</f>
        <v>139897</v>
      </c>
      <c r="D9" s="14" t="str">
        <f>IF(ISERROR(MATCH(C9,event_dates,0)),"",INDEX(events,MATCH(C9,event_dates,0)))</f>
        <v/>
      </c>
      <c r="E9" s="13">
        <f>Year!C12</f>
        <v>139898</v>
      </c>
      <c r="F9" s="14" t="str">
        <f>IF(ISERROR(MATCH(E9,event_dates,0)),"",INDEX(events,MATCH(E9,event_dates,0)))</f>
        <v/>
      </c>
      <c r="G9" s="13">
        <f>Year!D12</f>
        <v>139899</v>
      </c>
      <c r="H9" s="14" t="str">
        <f>IF(ISERROR(MATCH(G9,event_dates,0)),"",INDEX(events,MATCH(G9,event_dates,0)))</f>
        <v/>
      </c>
      <c r="I9" s="13">
        <f>Year!E12</f>
        <v>139900</v>
      </c>
      <c r="J9" s="14" t="str">
        <f>IF(ISERROR(MATCH(I9,event_dates,0)),"",INDEX(events,MATCH(I9,event_dates,0)))</f>
        <v/>
      </c>
      <c r="K9" s="13">
        <f>Year!F12</f>
        <v>139901</v>
      </c>
      <c r="L9" s="14" t="str">
        <f>IF(ISERROR(MATCH(K9,event_dates,0)),"",INDEX(events,MATCH(K9,event_dates,0)))</f>
        <v/>
      </c>
      <c r="M9" s="13">
        <f>Year!G12</f>
        <v>139902</v>
      </c>
      <c r="N9" s="14" t="str">
        <f>IF(ISERROR(MATCH(M9,event_dates,0)),"",INDEX(events,MATCH(M9,event_dates,0)))</f>
        <v/>
      </c>
    </row>
    <row r="10" spans="1:14" s="10" customFormat="1" x14ac:dyDescent="0.2">
      <c r="A10" s="159" t="str">
        <f ca="1">IF(ISERROR(MATCH(A9,event_dates,0)+MATCH(A9,OFFSET(event_dates,MATCH(A9,event_dates,0),0,500,1),0)),"",INDEX(events,MATCH(A9,event_dates,0)+MATCH(A9,OFFSET(event_dates,MATCH(A9,event_dates,0),0,500,1),0)))</f>
        <v/>
      </c>
      <c r="B10" s="156"/>
      <c r="C10" s="159" t="str">
        <f ca="1">IF(ISERROR(MATCH(C9,event_dates,0)+MATCH(C9,OFFSET(event_dates,MATCH(C9,event_dates,0),0,500,1),0)),"",INDEX(events,MATCH(C9,event_dates,0)+MATCH(C9,OFFSET(event_dates,MATCH(C9,event_dates,0),0,500,1),0)))</f>
        <v/>
      </c>
      <c r="D10" s="156"/>
      <c r="E10" s="159" t="str">
        <f ca="1">IF(ISERROR(MATCH(E9,event_dates,0)+MATCH(E9,OFFSET(event_dates,MATCH(E9,event_dates,0),0,500,1),0)),"",INDEX(events,MATCH(E9,event_dates,0)+MATCH(E9,OFFSET(event_dates,MATCH(E9,event_dates,0),0,500,1),0)))</f>
        <v/>
      </c>
      <c r="F10" s="156"/>
      <c r="G10" s="159" t="str">
        <f ca="1">IF(ISERROR(MATCH(G9,event_dates,0)+MATCH(G9,OFFSET(event_dates,MATCH(G9,event_dates,0),0,500,1),0)),"",INDEX(events,MATCH(G9,event_dates,0)+MATCH(G9,OFFSET(event_dates,MATCH(G9,event_dates,0),0,500,1),0)))</f>
        <v/>
      </c>
      <c r="H10" s="156"/>
      <c r="I10" s="159" t="str">
        <f ca="1">IF(ISERROR(MATCH(I9,event_dates,0)+MATCH(I9,OFFSET(event_dates,MATCH(I9,event_dates,0),0,500,1),0)),"",INDEX(events,MATCH(I9,event_dates,0)+MATCH(I9,OFFSET(event_dates,MATCH(I9,event_dates,0),0,500,1),0)))</f>
        <v/>
      </c>
      <c r="J10" s="156"/>
      <c r="K10" s="159" t="str">
        <f ca="1">IF(ISERROR(MATCH(K9,event_dates,0)+MATCH(K9,OFFSET(event_dates,MATCH(K9,event_dates,0),0,500,1),0)),"",INDEX(events,MATCH(K9,event_dates,0)+MATCH(K9,OFFSET(event_dates,MATCH(K9,event_dates,0),0,500,1),0)))</f>
        <v/>
      </c>
      <c r="L10" s="156"/>
      <c r="M10" s="159" t="str">
        <f ca="1">IF(ISERROR(MATCH(M9,event_dates,0)+MATCH(M9,OFFSET(event_dates,MATCH(M9,event_dates,0),0,500,1),0)),"",INDEX(events,MATCH(M9,event_dates,0)+MATCH(M9,OFFSET(event_dates,MATCH(M9,event_dates,0),0,500,1),0)))</f>
        <v/>
      </c>
      <c r="N10" s="156"/>
    </row>
    <row r="11" spans="1:14" s="10" customFormat="1" x14ac:dyDescent="0.2">
      <c r="A11" s="155"/>
      <c r="B11" s="156"/>
      <c r="C11" s="155"/>
      <c r="D11" s="156"/>
      <c r="E11" s="155"/>
      <c r="F11" s="156"/>
      <c r="G11" s="155"/>
      <c r="H11" s="156"/>
      <c r="I11" s="155"/>
      <c r="J11" s="156"/>
      <c r="K11" s="155"/>
      <c r="L11" s="156"/>
      <c r="M11" s="155"/>
      <c r="N11" s="156"/>
    </row>
    <row r="12" spans="1:14" s="10" customFormat="1" x14ac:dyDescent="0.2">
      <c r="A12" s="155"/>
      <c r="B12" s="156"/>
      <c r="C12" s="155"/>
      <c r="D12" s="156"/>
      <c r="E12" s="155"/>
      <c r="F12" s="156"/>
      <c r="G12" s="155"/>
      <c r="H12" s="156"/>
      <c r="I12" s="155"/>
      <c r="J12" s="156"/>
      <c r="K12" s="155"/>
      <c r="L12" s="156"/>
      <c r="M12" s="155"/>
      <c r="N12" s="156"/>
    </row>
    <row r="13" spans="1:14" s="10" customFormat="1" x14ac:dyDescent="0.2">
      <c r="A13" s="155" t="s">
        <v>5</v>
      </c>
      <c r="B13" s="156"/>
      <c r="C13" s="155" t="s">
        <v>5</v>
      </c>
      <c r="D13" s="156"/>
      <c r="E13" s="155" t="s">
        <v>5</v>
      </c>
      <c r="F13" s="156"/>
      <c r="G13" s="155" t="s">
        <v>5</v>
      </c>
      <c r="H13" s="156"/>
      <c r="I13" s="155" t="s">
        <v>5</v>
      </c>
      <c r="J13" s="156"/>
      <c r="K13" s="155" t="s">
        <v>5</v>
      </c>
      <c r="L13" s="156"/>
      <c r="M13" s="155" t="s">
        <v>5</v>
      </c>
      <c r="N13" s="156"/>
    </row>
    <row r="14" spans="1:14" s="11" customFormat="1" x14ac:dyDescent="0.2">
      <c r="A14" s="157" t="s">
        <v>5</v>
      </c>
      <c r="B14" s="158"/>
      <c r="C14" s="157" t="s">
        <v>5</v>
      </c>
      <c r="D14" s="158"/>
      <c r="E14" s="157" t="s">
        <v>5</v>
      </c>
      <c r="F14" s="158"/>
      <c r="G14" s="157" t="s">
        <v>5</v>
      </c>
      <c r="H14" s="158"/>
      <c r="I14" s="157" t="s">
        <v>5</v>
      </c>
      <c r="J14" s="158"/>
      <c r="K14" s="157" t="s">
        <v>5</v>
      </c>
      <c r="L14" s="158"/>
      <c r="M14" s="157" t="s">
        <v>5</v>
      </c>
      <c r="N14" s="158"/>
    </row>
    <row r="15" spans="1:14" s="10" customFormat="1" ht="18" x14ac:dyDescent="0.2">
      <c r="A15" s="13">
        <f>Year!A13</f>
        <v>139903</v>
      </c>
      <c r="B15" s="14" t="str">
        <f>IF(ISERROR(MATCH(A15,event_dates,0)),"",INDEX(events,MATCH(A15,event_dates,0)))</f>
        <v/>
      </c>
      <c r="C15" s="13">
        <f>Year!B13</f>
        <v>139904</v>
      </c>
      <c r="D15" s="14" t="str">
        <f>IF(ISERROR(MATCH(C15,event_dates,0)),"",INDEX(events,MATCH(C15,event_dates,0)))</f>
        <v/>
      </c>
      <c r="E15" s="13">
        <f>Year!C13</f>
        <v>139905</v>
      </c>
      <c r="F15" s="14" t="str">
        <f>IF(ISERROR(MATCH(E15,event_dates,0)),"",INDEX(events,MATCH(E15,event_dates,0)))</f>
        <v/>
      </c>
      <c r="G15" s="13">
        <f>Year!D13</f>
        <v>139906</v>
      </c>
      <c r="H15" s="14" t="str">
        <f>IF(ISERROR(MATCH(G15,event_dates,0)),"",INDEX(events,MATCH(G15,event_dates,0)))</f>
        <v/>
      </c>
      <c r="I15" s="13">
        <f>Year!E13</f>
        <v>139907</v>
      </c>
      <c r="J15" s="14" t="str">
        <f>IF(ISERROR(MATCH(I15,event_dates,0)),"",INDEX(events,MATCH(I15,event_dates,0)))</f>
        <v/>
      </c>
      <c r="K15" s="13">
        <f>Year!F13</f>
        <v>139908</v>
      </c>
      <c r="L15" s="14" t="str">
        <f>IF(ISERROR(MATCH(K15,event_dates,0)),"",INDEX(events,MATCH(K15,event_dates,0)))</f>
        <v/>
      </c>
      <c r="M15" s="13">
        <f>Year!G13</f>
        <v>139909</v>
      </c>
      <c r="N15" s="14" t="str">
        <f>IF(ISERROR(MATCH(M15,event_dates,0)),"",INDEX(events,MATCH(M15,event_dates,0)))</f>
        <v/>
      </c>
    </row>
    <row r="16" spans="1:14" s="10" customFormat="1" x14ac:dyDescent="0.2">
      <c r="A16" s="159" t="str">
        <f ca="1">IF(ISERROR(MATCH(A15,event_dates,0)+MATCH(A15,OFFSET(event_dates,MATCH(A15,event_dates,0),0,500,1),0)),"",INDEX(events,MATCH(A15,event_dates,0)+MATCH(A15,OFFSET(event_dates,MATCH(A15,event_dates,0),0,500,1),0)))</f>
        <v/>
      </c>
      <c r="B16" s="156"/>
      <c r="C16" s="159" t="str">
        <f ca="1">IF(ISERROR(MATCH(C15,event_dates,0)+MATCH(C15,OFFSET(event_dates,MATCH(C15,event_dates,0),0,500,1),0)),"",INDEX(events,MATCH(C15,event_dates,0)+MATCH(C15,OFFSET(event_dates,MATCH(C15,event_dates,0),0,500,1),0)))</f>
        <v/>
      </c>
      <c r="D16" s="156"/>
      <c r="E16" s="159" t="str">
        <f ca="1">IF(ISERROR(MATCH(E15,event_dates,0)+MATCH(E15,OFFSET(event_dates,MATCH(E15,event_dates,0),0,500,1),0)),"",INDEX(events,MATCH(E15,event_dates,0)+MATCH(E15,OFFSET(event_dates,MATCH(E15,event_dates,0),0,500,1),0)))</f>
        <v/>
      </c>
      <c r="F16" s="156"/>
      <c r="G16" s="159" t="str">
        <f ca="1">IF(ISERROR(MATCH(G15,event_dates,0)+MATCH(G15,OFFSET(event_dates,MATCH(G15,event_dates,0),0,500,1),0)),"",INDEX(events,MATCH(G15,event_dates,0)+MATCH(G15,OFFSET(event_dates,MATCH(G15,event_dates,0),0,500,1),0)))</f>
        <v/>
      </c>
      <c r="H16" s="156"/>
      <c r="I16" s="159" t="str">
        <f ca="1">IF(ISERROR(MATCH(I15,event_dates,0)+MATCH(I15,OFFSET(event_dates,MATCH(I15,event_dates,0),0,500,1),0)),"",INDEX(events,MATCH(I15,event_dates,0)+MATCH(I15,OFFSET(event_dates,MATCH(I15,event_dates,0),0,500,1),0)))</f>
        <v/>
      </c>
      <c r="J16" s="156"/>
      <c r="K16" s="159" t="str">
        <f ca="1">IF(ISERROR(MATCH(K15,event_dates,0)+MATCH(K15,OFFSET(event_dates,MATCH(K15,event_dates,0),0,500,1),0)),"",INDEX(events,MATCH(K15,event_dates,0)+MATCH(K15,OFFSET(event_dates,MATCH(K15,event_dates,0),0,500,1),0)))</f>
        <v/>
      </c>
      <c r="L16" s="156"/>
      <c r="M16" s="159" t="str">
        <f ca="1">IF(ISERROR(MATCH(M15,event_dates,0)+MATCH(M15,OFFSET(event_dates,MATCH(M15,event_dates,0),0,500,1),0)),"",INDEX(events,MATCH(M15,event_dates,0)+MATCH(M15,OFFSET(event_dates,MATCH(M15,event_dates,0),0,500,1),0)))</f>
        <v/>
      </c>
      <c r="N16" s="156"/>
    </row>
    <row r="17" spans="1:14" s="10" customFormat="1" x14ac:dyDescent="0.2">
      <c r="A17" s="155"/>
      <c r="B17" s="156"/>
      <c r="C17" s="155"/>
      <c r="D17" s="156"/>
      <c r="E17" s="155"/>
      <c r="F17" s="156"/>
      <c r="G17" s="155"/>
      <c r="H17" s="156"/>
      <c r="I17" s="155"/>
      <c r="J17" s="156"/>
      <c r="K17" s="155"/>
      <c r="L17" s="156"/>
      <c r="M17" s="155"/>
      <c r="N17" s="156"/>
    </row>
    <row r="18" spans="1:14" s="10" customFormat="1" x14ac:dyDescent="0.2">
      <c r="A18" s="155"/>
      <c r="B18" s="156"/>
      <c r="C18" s="155"/>
      <c r="D18" s="156"/>
      <c r="E18" s="155"/>
      <c r="F18" s="156"/>
      <c r="G18" s="155"/>
      <c r="H18" s="156"/>
      <c r="I18" s="155"/>
      <c r="J18" s="156"/>
      <c r="K18" s="155"/>
      <c r="L18" s="156"/>
      <c r="M18" s="155"/>
      <c r="N18" s="156"/>
    </row>
    <row r="19" spans="1:14" s="10" customFormat="1" x14ac:dyDescent="0.2">
      <c r="A19" s="155" t="s">
        <v>5</v>
      </c>
      <c r="B19" s="156"/>
      <c r="C19" s="155" t="s">
        <v>5</v>
      </c>
      <c r="D19" s="156"/>
      <c r="E19" s="155" t="s">
        <v>5</v>
      </c>
      <c r="F19" s="156"/>
      <c r="G19" s="155" t="s">
        <v>5</v>
      </c>
      <c r="H19" s="156"/>
      <c r="I19" s="155" t="s">
        <v>5</v>
      </c>
      <c r="J19" s="156"/>
      <c r="K19" s="155" t="s">
        <v>5</v>
      </c>
      <c r="L19" s="156"/>
      <c r="M19" s="155" t="s">
        <v>5</v>
      </c>
      <c r="N19" s="156"/>
    </row>
    <row r="20" spans="1:14" s="11" customFormat="1" x14ac:dyDescent="0.2">
      <c r="A20" s="157" t="s">
        <v>5</v>
      </c>
      <c r="B20" s="158"/>
      <c r="C20" s="157" t="s">
        <v>5</v>
      </c>
      <c r="D20" s="158"/>
      <c r="E20" s="157" t="s">
        <v>5</v>
      </c>
      <c r="F20" s="158"/>
      <c r="G20" s="157" t="s">
        <v>5</v>
      </c>
      <c r="H20" s="158"/>
      <c r="I20" s="157" t="s">
        <v>5</v>
      </c>
      <c r="J20" s="158"/>
      <c r="K20" s="157" t="s">
        <v>5</v>
      </c>
      <c r="L20" s="158"/>
      <c r="M20" s="157" t="s">
        <v>5</v>
      </c>
      <c r="N20" s="158"/>
    </row>
    <row r="21" spans="1:14" s="10" customFormat="1" ht="18" x14ac:dyDescent="0.2">
      <c r="A21" s="13">
        <f>Year!A14</f>
        <v>139910</v>
      </c>
      <c r="B21" s="14" t="str">
        <f>IF(ISERROR(MATCH(A21,event_dates,0)),"",INDEX(events,MATCH(A21,event_dates,0)))</f>
        <v/>
      </c>
      <c r="C21" s="13">
        <f>Year!B14</f>
        <v>139911</v>
      </c>
      <c r="D21" s="14" t="str">
        <f>IF(ISERROR(MATCH(C21,event_dates,0)),"",INDEX(events,MATCH(C21,event_dates,0)))</f>
        <v/>
      </c>
      <c r="E21" s="13">
        <f>Year!C14</f>
        <v>139912</v>
      </c>
      <c r="F21" s="14" t="str">
        <f>IF(ISERROR(MATCH(E21,event_dates,0)),"",INDEX(events,MATCH(E21,event_dates,0)))</f>
        <v/>
      </c>
      <c r="G21" s="13">
        <f>Year!D14</f>
        <v>139913</v>
      </c>
      <c r="H21" s="14" t="str">
        <f>IF(ISERROR(MATCH(G21,event_dates,0)),"",INDEX(events,MATCH(G21,event_dates,0)))</f>
        <v/>
      </c>
      <c r="I21" s="13">
        <f>Year!E14</f>
        <v>139914</v>
      </c>
      <c r="J21" s="14" t="str">
        <f>IF(ISERROR(MATCH(I21,event_dates,0)),"",INDEX(events,MATCH(I21,event_dates,0)))</f>
        <v/>
      </c>
      <c r="K21" s="13">
        <f>Year!F14</f>
        <v>139915</v>
      </c>
      <c r="L21" s="14" t="str">
        <f>IF(ISERROR(MATCH(K21,event_dates,0)),"",INDEX(events,MATCH(K21,event_dates,0)))</f>
        <v/>
      </c>
      <c r="M21" s="13">
        <f>Year!G14</f>
        <v>139916</v>
      </c>
      <c r="N21" s="14" t="str">
        <f>IF(ISERROR(MATCH(M21,event_dates,0)),"",INDEX(events,MATCH(M21,event_dates,0)))</f>
        <v/>
      </c>
    </row>
    <row r="22" spans="1:14" s="10" customFormat="1" x14ac:dyDescent="0.2">
      <c r="A22" s="159" t="str">
        <f ca="1">IF(ISERROR(MATCH(A21,event_dates,0)+MATCH(A21,OFFSET(event_dates,MATCH(A21,event_dates,0),0,500,1),0)),"",INDEX(events,MATCH(A21,event_dates,0)+MATCH(A21,OFFSET(event_dates,MATCH(A21,event_dates,0),0,500,1),0)))</f>
        <v/>
      </c>
      <c r="B22" s="156"/>
      <c r="C22" s="159" t="str">
        <f ca="1">IF(ISERROR(MATCH(C21,event_dates,0)+MATCH(C21,OFFSET(event_dates,MATCH(C21,event_dates,0),0,500,1),0)),"",INDEX(events,MATCH(C21,event_dates,0)+MATCH(C21,OFFSET(event_dates,MATCH(C21,event_dates,0),0,500,1),0)))</f>
        <v/>
      </c>
      <c r="D22" s="156"/>
      <c r="E22" s="159" t="str">
        <f ca="1">IF(ISERROR(MATCH(E21,event_dates,0)+MATCH(E21,OFFSET(event_dates,MATCH(E21,event_dates,0),0,500,1),0)),"",INDEX(events,MATCH(E21,event_dates,0)+MATCH(E21,OFFSET(event_dates,MATCH(E21,event_dates,0),0,500,1),0)))</f>
        <v/>
      </c>
      <c r="F22" s="156"/>
      <c r="G22" s="159" t="str">
        <f ca="1">IF(ISERROR(MATCH(G21,event_dates,0)+MATCH(G21,OFFSET(event_dates,MATCH(G21,event_dates,0),0,500,1),0)),"",INDEX(events,MATCH(G21,event_dates,0)+MATCH(G21,OFFSET(event_dates,MATCH(G21,event_dates,0),0,500,1),0)))</f>
        <v/>
      </c>
      <c r="H22" s="156"/>
      <c r="I22" s="159" t="str">
        <f ca="1">IF(ISERROR(MATCH(I21,event_dates,0)+MATCH(I21,OFFSET(event_dates,MATCH(I21,event_dates,0),0,500,1),0)),"",INDEX(events,MATCH(I21,event_dates,0)+MATCH(I21,OFFSET(event_dates,MATCH(I21,event_dates,0),0,500,1),0)))</f>
        <v/>
      </c>
      <c r="J22" s="156"/>
      <c r="K22" s="159" t="str">
        <f ca="1">IF(ISERROR(MATCH(K21,event_dates,0)+MATCH(K21,OFFSET(event_dates,MATCH(K21,event_dates,0),0,500,1),0)),"",INDEX(events,MATCH(K21,event_dates,0)+MATCH(K21,OFFSET(event_dates,MATCH(K21,event_dates,0),0,500,1),0)))</f>
        <v/>
      </c>
      <c r="L22" s="156"/>
      <c r="M22" s="159" t="str">
        <f ca="1">IF(ISERROR(MATCH(M21,event_dates,0)+MATCH(M21,OFFSET(event_dates,MATCH(M21,event_dates,0),0,500,1),0)),"",INDEX(events,MATCH(M21,event_dates,0)+MATCH(M21,OFFSET(event_dates,MATCH(M21,event_dates,0),0,500,1),0)))</f>
        <v/>
      </c>
      <c r="N22" s="156"/>
    </row>
    <row r="23" spans="1:14" s="10" customFormat="1" x14ac:dyDescent="0.2">
      <c r="A23" s="155"/>
      <c r="B23" s="156"/>
      <c r="C23" s="155"/>
      <c r="D23" s="156"/>
      <c r="E23" s="155"/>
      <c r="F23" s="156"/>
      <c r="G23" s="155"/>
      <c r="H23" s="156"/>
      <c r="I23" s="155"/>
      <c r="J23" s="156"/>
      <c r="K23" s="155"/>
      <c r="L23" s="156"/>
      <c r="M23" s="155"/>
      <c r="N23" s="156"/>
    </row>
    <row r="24" spans="1:14" s="10" customFormat="1" x14ac:dyDescent="0.2">
      <c r="A24" s="155"/>
      <c r="B24" s="156"/>
      <c r="C24" s="155"/>
      <c r="D24" s="156"/>
      <c r="E24" s="155"/>
      <c r="F24" s="156"/>
      <c r="G24" s="155"/>
      <c r="H24" s="156"/>
      <c r="I24" s="155"/>
      <c r="J24" s="156"/>
      <c r="K24" s="155"/>
      <c r="L24" s="156"/>
      <c r="M24" s="155"/>
      <c r="N24" s="156"/>
    </row>
    <row r="25" spans="1:14" s="10" customFormat="1" x14ac:dyDescent="0.2">
      <c r="A25" s="155" t="s">
        <v>5</v>
      </c>
      <c r="B25" s="156"/>
      <c r="C25" s="155" t="s">
        <v>5</v>
      </c>
      <c r="D25" s="156"/>
      <c r="E25" s="155" t="s">
        <v>5</v>
      </c>
      <c r="F25" s="156"/>
      <c r="G25" s="155" t="s">
        <v>5</v>
      </c>
      <c r="H25" s="156"/>
      <c r="I25" s="155" t="s">
        <v>5</v>
      </c>
      <c r="J25" s="156"/>
      <c r="K25" s="155" t="s">
        <v>5</v>
      </c>
      <c r="L25" s="156"/>
      <c r="M25" s="155" t="s">
        <v>5</v>
      </c>
      <c r="N25" s="156"/>
    </row>
    <row r="26" spans="1:14" s="11" customFormat="1" x14ac:dyDescent="0.2">
      <c r="A26" s="157" t="s">
        <v>5</v>
      </c>
      <c r="B26" s="158"/>
      <c r="C26" s="157" t="s">
        <v>5</v>
      </c>
      <c r="D26" s="158"/>
      <c r="E26" s="157" t="s">
        <v>5</v>
      </c>
      <c r="F26" s="158"/>
      <c r="G26" s="157" t="s">
        <v>5</v>
      </c>
      <c r="H26" s="158"/>
      <c r="I26" s="157" t="s">
        <v>5</v>
      </c>
      <c r="J26" s="158"/>
      <c r="K26" s="157" t="s">
        <v>5</v>
      </c>
      <c r="L26" s="158"/>
      <c r="M26" s="157" t="s">
        <v>5</v>
      </c>
      <c r="N26" s="158"/>
    </row>
    <row r="27" spans="1:14" s="10" customFormat="1" ht="18" x14ac:dyDescent="0.2">
      <c r="A27" s="13">
        <f>Year!A15</f>
        <v>139917</v>
      </c>
      <c r="B27" s="14" t="str">
        <f>IF(ISERROR(MATCH(A27,event_dates,0)),"",INDEX(events,MATCH(A27,event_dates,0)))</f>
        <v/>
      </c>
      <c r="C27" s="13">
        <f>Year!B15</f>
        <v>139918</v>
      </c>
      <c r="D27" s="14" t="str">
        <f>IF(ISERROR(MATCH(C27,event_dates,0)),"",INDEX(events,MATCH(C27,event_dates,0)))</f>
        <v/>
      </c>
      <c r="E27" s="13">
        <f>Year!C15</f>
        <v>139919</v>
      </c>
      <c r="F27" s="14" t="str">
        <f>IF(ISERROR(MATCH(E27,event_dates,0)),"",INDEX(events,MATCH(E27,event_dates,0)))</f>
        <v/>
      </c>
      <c r="G27" s="13">
        <f>Year!D15</f>
        <v>139920</v>
      </c>
      <c r="H27" s="14" t="str">
        <f>IF(ISERROR(MATCH(G27,event_dates,0)),"",INDEX(events,MATCH(G27,event_dates,0)))</f>
        <v/>
      </c>
      <c r="I27" s="13" t="str">
        <f>Year!E15</f>
        <v/>
      </c>
      <c r="J27" s="14" t="str">
        <f>IF(ISERROR(MATCH(I27,event_dates,0)),"",INDEX(events,MATCH(I27,event_dates,0)))</f>
        <v/>
      </c>
      <c r="K27" s="13" t="str">
        <f>Year!F15</f>
        <v/>
      </c>
      <c r="L27" s="14" t="str">
        <f>IF(ISERROR(MATCH(K27,event_dates,0)),"",INDEX(events,MATCH(K27,event_dates,0)))</f>
        <v/>
      </c>
      <c r="M27" s="13" t="str">
        <f>Year!G15</f>
        <v/>
      </c>
      <c r="N27" s="14" t="str">
        <f>IF(ISERROR(MATCH(M27,event_dates,0)),"",INDEX(events,MATCH(M27,event_dates,0)))</f>
        <v/>
      </c>
    </row>
    <row r="28" spans="1:14" s="10" customFormat="1" x14ac:dyDescent="0.2">
      <c r="A28" s="159" t="str">
        <f ca="1">IF(ISERROR(MATCH(A27,event_dates,0)+MATCH(A27,OFFSET(event_dates,MATCH(A27,event_dates,0),0,500,1),0)),"",INDEX(events,MATCH(A27,event_dates,0)+MATCH(A27,OFFSET(event_dates,MATCH(A27,event_dates,0),0,500,1),0)))</f>
        <v/>
      </c>
      <c r="B28" s="156"/>
      <c r="C28" s="159" t="str">
        <f ca="1">IF(ISERROR(MATCH(C27,event_dates,0)+MATCH(C27,OFFSET(event_dates,MATCH(C27,event_dates,0),0,500,1),0)),"",INDEX(events,MATCH(C27,event_dates,0)+MATCH(C27,OFFSET(event_dates,MATCH(C27,event_dates,0),0,500,1),0)))</f>
        <v/>
      </c>
      <c r="D28" s="156"/>
      <c r="E28" s="159" t="str">
        <f ca="1">IF(ISERROR(MATCH(E27,event_dates,0)+MATCH(E27,OFFSET(event_dates,MATCH(E27,event_dates,0),0,500,1),0)),"",INDEX(events,MATCH(E27,event_dates,0)+MATCH(E27,OFFSET(event_dates,MATCH(E27,event_dates,0),0,500,1),0)))</f>
        <v/>
      </c>
      <c r="F28" s="156"/>
      <c r="G28" s="159" t="str">
        <f ca="1">IF(ISERROR(MATCH(G27,event_dates,0)+MATCH(G27,OFFSET(event_dates,MATCH(G27,event_dates,0),0,500,1),0)),"",INDEX(events,MATCH(G27,event_dates,0)+MATCH(G27,OFFSET(event_dates,MATCH(G27,event_dates,0),0,500,1),0)))</f>
        <v/>
      </c>
      <c r="H28" s="156"/>
      <c r="I28" s="159" t="str">
        <f ca="1">IF(ISERROR(MATCH(I27,event_dates,0)+MATCH(I27,OFFSET(event_dates,MATCH(I27,event_dates,0),0,500,1),0)),"",INDEX(events,MATCH(I27,event_dates,0)+MATCH(I27,OFFSET(event_dates,MATCH(I27,event_dates,0),0,500,1),0)))</f>
        <v/>
      </c>
      <c r="J28" s="156"/>
      <c r="K28" s="159" t="str">
        <f ca="1">IF(ISERROR(MATCH(K27,event_dates,0)+MATCH(K27,OFFSET(event_dates,MATCH(K27,event_dates,0),0,500,1),0)),"",INDEX(events,MATCH(K27,event_dates,0)+MATCH(K27,OFFSET(event_dates,MATCH(K27,event_dates,0),0,500,1),0)))</f>
        <v/>
      </c>
      <c r="L28" s="156"/>
      <c r="M28" s="159" t="str">
        <f ca="1">IF(ISERROR(MATCH(M27,event_dates,0)+MATCH(M27,OFFSET(event_dates,MATCH(M27,event_dates,0),0,500,1),0)),"",INDEX(events,MATCH(M27,event_dates,0)+MATCH(M27,OFFSET(event_dates,MATCH(M27,event_dates,0),0,500,1),0)))</f>
        <v/>
      </c>
      <c r="N28" s="156"/>
    </row>
    <row r="29" spans="1:14" s="10" customFormat="1" x14ac:dyDescent="0.2">
      <c r="A29" s="155"/>
      <c r="B29" s="156"/>
      <c r="C29" s="155"/>
      <c r="D29" s="156"/>
      <c r="E29" s="155"/>
      <c r="F29" s="156"/>
      <c r="G29" s="155"/>
      <c r="H29" s="156"/>
      <c r="I29" s="155"/>
      <c r="J29" s="156"/>
      <c r="K29" s="155"/>
      <c r="L29" s="156"/>
      <c r="M29" s="155"/>
      <c r="N29" s="156"/>
    </row>
    <row r="30" spans="1:14" s="10" customFormat="1" x14ac:dyDescent="0.2">
      <c r="A30" s="155"/>
      <c r="B30" s="156"/>
      <c r="C30" s="155"/>
      <c r="D30" s="156"/>
      <c r="E30" s="155"/>
      <c r="F30" s="156"/>
      <c r="G30" s="155"/>
      <c r="H30" s="156"/>
      <c r="I30" s="155"/>
      <c r="J30" s="156"/>
      <c r="K30" s="155"/>
      <c r="L30" s="156"/>
      <c r="M30" s="155"/>
      <c r="N30" s="156"/>
    </row>
    <row r="31" spans="1:14" s="10" customFormat="1" x14ac:dyDescent="0.2">
      <c r="A31" s="155" t="s">
        <v>5</v>
      </c>
      <c r="B31" s="156"/>
      <c r="C31" s="155" t="s">
        <v>5</v>
      </c>
      <c r="D31" s="156"/>
      <c r="E31" s="155" t="s">
        <v>5</v>
      </c>
      <c r="F31" s="156"/>
      <c r="G31" s="155" t="s">
        <v>5</v>
      </c>
      <c r="H31" s="156"/>
      <c r="I31" s="155" t="s">
        <v>5</v>
      </c>
      <c r="J31" s="156"/>
      <c r="K31" s="155" t="s">
        <v>5</v>
      </c>
      <c r="L31" s="156"/>
      <c r="M31" s="155" t="s">
        <v>5</v>
      </c>
      <c r="N31" s="156"/>
    </row>
    <row r="32" spans="1:14" s="11" customFormat="1" x14ac:dyDescent="0.2">
      <c r="A32" s="157" t="s">
        <v>5</v>
      </c>
      <c r="B32" s="158"/>
      <c r="C32" s="157" t="s">
        <v>5</v>
      </c>
      <c r="D32" s="158"/>
      <c r="E32" s="157" t="s">
        <v>5</v>
      </c>
      <c r="F32" s="158"/>
      <c r="G32" s="157" t="s">
        <v>5</v>
      </c>
      <c r="H32" s="158"/>
      <c r="I32" s="157" t="s">
        <v>5</v>
      </c>
      <c r="J32" s="158"/>
      <c r="K32" s="157" t="s">
        <v>5</v>
      </c>
      <c r="L32" s="158"/>
      <c r="M32" s="157" t="s">
        <v>5</v>
      </c>
      <c r="N32" s="158"/>
    </row>
    <row r="33" spans="1:14" ht="18" x14ac:dyDescent="0.2">
      <c r="A33" s="13" t="str">
        <f>Year!A16</f>
        <v/>
      </c>
      <c r="B33" s="14" t="str">
        <f>IF(ISERROR(MATCH(A33,event_dates,0)),"",INDEX(events,MATCH(A33,event_dates,0)))</f>
        <v/>
      </c>
      <c r="C33" s="13" t="str">
        <f>Year!B16</f>
        <v/>
      </c>
      <c r="D33" s="14" t="str">
        <f>IF(ISERROR(MATCH(C33,event_dates,0)),"",INDEX(events,MATCH(C33,event_dates,0)))</f>
        <v/>
      </c>
      <c r="E33" s="21" t="s">
        <v>7</v>
      </c>
      <c r="F33" s="7"/>
      <c r="G33" s="18"/>
      <c r="H33" s="18"/>
      <c r="I33" s="18"/>
      <c r="J33" s="18"/>
      <c r="K33" s="18"/>
      <c r="L33" s="18"/>
      <c r="M33" s="18"/>
      <c r="N33" s="22"/>
    </row>
    <row r="34" spans="1:14" x14ac:dyDescent="0.2">
      <c r="A34" s="159" t="str">
        <f ca="1">IF(ISERROR(MATCH(A33,event_dates,0)+MATCH(A33,OFFSET(event_dates,MATCH(A33,event_dates,0),0,500,1),0)),"",INDEX(events,MATCH(A33,event_dates,0)+MATCH(A33,OFFSET(event_dates,MATCH(A33,event_dates,0),0,500,1),0)))</f>
        <v/>
      </c>
      <c r="B34" s="156"/>
      <c r="C34" s="159" t="str">
        <f ca="1">IF(ISERROR(MATCH(C33,event_dates,0)+MATCH(C33,OFFSET(event_dates,MATCH(C33,event_dates,0),0,500,1),0)),"",INDEX(events,MATCH(C33,event_dates,0)+MATCH(C33,OFFSET(event_dates,MATCH(C33,event_dates,0),0,500,1),0)))</f>
        <v/>
      </c>
      <c r="D34" s="156"/>
      <c r="E34" s="15"/>
      <c r="F34" s="12"/>
      <c r="G34" s="12"/>
      <c r="H34" s="12"/>
      <c r="I34" s="12"/>
      <c r="J34" s="12"/>
      <c r="K34" s="12"/>
      <c r="L34" s="12"/>
      <c r="M34" s="12"/>
      <c r="N34" s="16"/>
    </row>
    <row r="35" spans="1:14" x14ac:dyDescent="0.2">
      <c r="A35" s="155"/>
      <c r="B35" s="156"/>
      <c r="C35" s="155"/>
      <c r="D35" s="156"/>
      <c r="E35" s="15"/>
      <c r="F35" s="12"/>
      <c r="G35" s="12"/>
      <c r="H35" s="12"/>
      <c r="I35" s="12"/>
      <c r="J35" s="12"/>
      <c r="K35" s="12"/>
      <c r="L35" s="12"/>
      <c r="M35" s="12"/>
      <c r="N35" s="16"/>
    </row>
    <row r="36" spans="1:14" x14ac:dyDescent="0.2">
      <c r="A36" s="155"/>
      <c r="B36" s="156"/>
      <c r="C36" s="155"/>
      <c r="D36" s="156"/>
      <c r="E36" s="15"/>
      <c r="F36" s="12"/>
      <c r="G36" s="12"/>
      <c r="H36" s="12"/>
      <c r="I36" s="12"/>
      <c r="J36" s="12"/>
      <c r="K36" s="12"/>
      <c r="L36" s="12"/>
      <c r="M36" s="12"/>
      <c r="N36" s="16"/>
    </row>
    <row r="37" spans="1:14" x14ac:dyDescent="0.2">
      <c r="A37" s="155" t="s">
        <v>5</v>
      </c>
      <c r="B37" s="156"/>
      <c r="C37" s="155" t="s">
        <v>5</v>
      </c>
      <c r="D37" s="156"/>
      <c r="E37" s="15"/>
      <c r="F37" s="12"/>
      <c r="G37" s="12"/>
      <c r="H37" s="12"/>
      <c r="I37" s="12"/>
      <c r="J37" s="12"/>
      <c r="K37" s="12"/>
      <c r="L37" s="12"/>
      <c r="M37" s="151" t="s">
        <v>15</v>
      </c>
      <c r="N37" s="152"/>
    </row>
    <row r="38" spans="1:14" x14ac:dyDescent="0.2">
      <c r="A38" s="157" t="s">
        <v>5</v>
      </c>
      <c r="B38" s="158"/>
      <c r="C38" s="160" t="s">
        <v>2</v>
      </c>
      <c r="D38" s="161"/>
      <c r="E38" s="19"/>
      <c r="F38" s="17"/>
      <c r="G38" s="17"/>
      <c r="H38" s="17"/>
      <c r="I38" s="17"/>
      <c r="J38" s="17"/>
      <c r="K38" s="149" t="s">
        <v>11</v>
      </c>
      <c r="L38" s="149"/>
      <c r="M38" s="149"/>
      <c r="N38" s="150"/>
    </row>
  </sheetData>
  <mergeCells count="196">
    <mergeCell ref="K2:L2"/>
    <mergeCell ref="M4:N4"/>
    <mergeCell ref="A5:B5"/>
    <mergeCell ref="C5:D5"/>
    <mergeCell ref="E5:F5"/>
    <mergeCell ref="G5:H5"/>
    <mergeCell ref="I5:J5"/>
    <mergeCell ref="K5:L5"/>
    <mergeCell ref="M5:N5"/>
    <mergeCell ref="A4:B4"/>
    <mergeCell ref="M2:N2"/>
    <mergeCell ref="A2:B2"/>
    <mergeCell ref="C2:D2"/>
    <mergeCell ref="E2:F2"/>
    <mergeCell ref="G2:H2"/>
    <mergeCell ref="E4:F4"/>
    <mergeCell ref="G4:H4"/>
    <mergeCell ref="I4:J4"/>
    <mergeCell ref="K4:L4"/>
    <mergeCell ref="I2:J2"/>
    <mergeCell ref="M6:N6"/>
    <mergeCell ref="A7:B7"/>
    <mergeCell ref="C7:D7"/>
    <mergeCell ref="E7:F7"/>
    <mergeCell ref="G7:H7"/>
    <mergeCell ref="I7:J7"/>
    <mergeCell ref="C4:D4"/>
    <mergeCell ref="K7:L7"/>
    <mergeCell ref="M7:N7"/>
    <mergeCell ref="A6:B6"/>
    <mergeCell ref="C6:D6"/>
    <mergeCell ref="E6:F6"/>
    <mergeCell ref="G6:H6"/>
    <mergeCell ref="I6:J6"/>
    <mergeCell ref="K6:L6"/>
    <mergeCell ref="M8:N8"/>
    <mergeCell ref="A10:B10"/>
    <mergeCell ref="C10:D10"/>
    <mergeCell ref="E10:F10"/>
    <mergeCell ref="G10:H10"/>
    <mergeCell ref="I10:J10"/>
    <mergeCell ref="K10:L10"/>
    <mergeCell ref="M10:N10"/>
    <mergeCell ref="A8:B8"/>
    <mergeCell ref="C8:D8"/>
    <mergeCell ref="E8:F8"/>
    <mergeCell ref="G8:H8"/>
    <mergeCell ref="I8:J8"/>
    <mergeCell ref="K8:L8"/>
    <mergeCell ref="M11:N11"/>
    <mergeCell ref="A12:B12"/>
    <mergeCell ref="C12:D12"/>
    <mergeCell ref="E12:F12"/>
    <mergeCell ref="G12:H12"/>
    <mergeCell ref="I12:J12"/>
    <mergeCell ref="K12:L12"/>
    <mergeCell ref="M12:N12"/>
    <mergeCell ref="A11:B11"/>
    <mergeCell ref="C11:D11"/>
    <mergeCell ref="E11:F11"/>
    <mergeCell ref="G11:H11"/>
    <mergeCell ref="I11:J11"/>
    <mergeCell ref="K11:L11"/>
    <mergeCell ref="M13:N13"/>
    <mergeCell ref="A14:B14"/>
    <mergeCell ref="C14:D14"/>
    <mergeCell ref="E14:F14"/>
    <mergeCell ref="G14:H14"/>
    <mergeCell ref="I14:J14"/>
    <mergeCell ref="K14:L14"/>
    <mergeCell ref="M14:N14"/>
    <mergeCell ref="A13:B13"/>
    <mergeCell ref="C13:D13"/>
    <mergeCell ref="E13:F13"/>
    <mergeCell ref="G13:H13"/>
    <mergeCell ref="I13:J13"/>
    <mergeCell ref="K13:L13"/>
    <mergeCell ref="M16:N16"/>
    <mergeCell ref="A17:B17"/>
    <mergeCell ref="C17:D17"/>
    <mergeCell ref="E17:F17"/>
    <mergeCell ref="G17:H17"/>
    <mergeCell ref="I17:J17"/>
    <mergeCell ref="K17:L17"/>
    <mergeCell ref="M17:N17"/>
    <mergeCell ref="A16:B16"/>
    <mergeCell ref="C16:D16"/>
    <mergeCell ref="E16:F16"/>
    <mergeCell ref="G16:H16"/>
    <mergeCell ref="I16:J16"/>
    <mergeCell ref="K16:L16"/>
    <mergeCell ref="M18:N18"/>
    <mergeCell ref="A19:B19"/>
    <mergeCell ref="C19:D19"/>
    <mergeCell ref="E19:F19"/>
    <mergeCell ref="G19:H19"/>
    <mergeCell ref="I19:J19"/>
    <mergeCell ref="K19:L19"/>
    <mergeCell ref="M19:N19"/>
    <mergeCell ref="A18:B18"/>
    <mergeCell ref="C18:D18"/>
    <mergeCell ref="E18:F18"/>
    <mergeCell ref="G18:H18"/>
    <mergeCell ref="I18:J18"/>
    <mergeCell ref="K18:L18"/>
    <mergeCell ref="M20:N20"/>
    <mergeCell ref="A22:B22"/>
    <mergeCell ref="C22:D22"/>
    <mergeCell ref="E22:F22"/>
    <mergeCell ref="G22:H22"/>
    <mergeCell ref="I22:J22"/>
    <mergeCell ref="K22:L22"/>
    <mergeCell ref="M22:N22"/>
    <mergeCell ref="A20:B20"/>
    <mergeCell ref="C20:D20"/>
    <mergeCell ref="E20:F20"/>
    <mergeCell ref="G20:H20"/>
    <mergeCell ref="I20:J20"/>
    <mergeCell ref="K20:L20"/>
    <mergeCell ref="M23:N23"/>
    <mergeCell ref="A24:B24"/>
    <mergeCell ref="C24:D24"/>
    <mergeCell ref="E24:F24"/>
    <mergeCell ref="G24:H24"/>
    <mergeCell ref="I24:J24"/>
    <mergeCell ref="K24:L24"/>
    <mergeCell ref="M24:N24"/>
    <mergeCell ref="A23:B23"/>
    <mergeCell ref="C23:D23"/>
    <mergeCell ref="E23:F23"/>
    <mergeCell ref="G23:H23"/>
    <mergeCell ref="I23:J23"/>
    <mergeCell ref="K23:L23"/>
    <mergeCell ref="M25:N25"/>
    <mergeCell ref="A26:B26"/>
    <mergeCell ref="C26:D26"/>
    <mergeCell ref="E26:F26"/>
    <mergeCell ref="G26:H26"/>
    <mergeCell ref="I26:J26"/>
    <mergeCell ref="K26:L26"/>
    <mergeCell ref="M26:N26"/>
    <mergeCell ref="A25:B25"/>
    <mergeCell ref="C25:D25"/>
    <mergeCell ref="E25:F25"/>
    <mergeCell ref="G25:H25"/>
    <mergeCell ref="I25:J25"/>
    <mergeCell ref="K25:L25"/>
    <mergeCell ref="M28:N28"/>
    <mergeCell ref="A29:B29"/>
    <mergeCell ref="C29:D29"/>
    <mergeCell ref="E29:F29"/>
    <mergeCell ref="G29:H29"/>
    <mergeCell ref="I29:J29"/>
    <mergeCell ref="K29:L29"/>
    <mergeCell ref="M29:N29"/>
    <mergeCell ref="A28:B28"/>
    <mergeCell ref="C28:D28"/>
    <mergeCell ref="E28:F28"/>
    <mergeCell ref="G28:H28"/>
    <mergeCell ref="I28:J28"/>
    <mergeCell ref="K28:L28"/>
    <mergeCell ref="G30:H30"/>
    <mergeCell ref="K30:L30"/>
    <mergeCell ref="M30:N30"/>
    <mergeCell ref="A31:B31"/>
    <mergeCell ref="C31:D31"/>
    <mergeCell ref="E31:F31"/>
    <mergeCell ref="G31:H31"/>
    <mergeCell ref="I31:J31"/>
    <mergeCell ref="K31:L31"/>
    <mergeCell ref="M31:N31"/>
    <mergeCell ref="A30:B30"/>
    <mergeCell ref="K38:N38"/>
    <mergeCell ref="M37:N37"/>
    <mergeCell ref="H1:N1"/>
    <mergeCell ref="A1:G1"/>
    <mergeCell ref="A37:B37"/>
    <mergeCell ref="C37:D37"/>
    <mergeCell ref="I32:J32"/>
    <mergeCell ref="K32:L32"/>
    <mergeCell ref="M32:N32"/>
    <mergeCell ref="A34:B34"/>
    <mergeCell ref="C34:D34"/>
    <mergeCell ref="A32:B32"/>
    <mergeCell ref="A38:B38"/>
    <mergeCell ref="C38:D38"/>
    <mergeCell ref="A35:B35"/>
    <mergeCell ref="C35:D35"/>
    <mergeCell ref="A36:B36"/>
    <mergeCell ref="C36:D36"/>
    <mergeCell ref="C32:D32"/>
    <mergeCell ref="E32:F32"/>
    <mergeCell ref="G32:H32"/>
    <mergeCell ref="I30:J30"/>
    <mergeCell ref="C30:D30"/>
    <mergeCell ref="E30:F30"/>
  </mergeCells>
  <phoneticPr fontId="0" type="noConversion"/>
  <hyperlinks>
    <hyperlink ref="K38" r:id="rId1"/>
    <hyperlink ref="K38:N38" r:id="rId2" tooltip="More Calendars by Vertex42.com" display="http://www.vertex42.com/calendars/"/>
  </hyperlinks>
  <printOptions horizontalCentered="1" verticalCentered="1"/>
  <pageMargins left="0.5" right="0.5" top="0.25" bottom="0.25" header="0.25" footer="0.25"/>
  <pageSetup orientation="landscape" r:id="rId3"/>
  <headerFooter alignWithMargins="0"/>
  <ignoredErrors>
    <ignoredError sqref="C6:C38 C3:C4 D6:D38 D3:D4 E3:L38 N3:N38 M3:M36 M3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38"/>
  <sheetViews>
    <sheetView showGridLines="0" zoomScaleNormal="100" workbookViewId="0">
      <selection sqref="A1:G1"/>
    </sheetView>
  </sheetViews>
  <sheetFormatPr defaultRowHeight="12.75" x14ac:dyDescent="0.2"/>
  <cols>
    <col min="1" max="1" width="4.140625" customWidth="1"/>
    <col min="2" max="2" width="13.7109375" customWidth="1"/>
    <col min="3" max="3" width="4.140625" customWidth="1"/>
    <col min="4" max="4" width="13.7109375" customWidth="1"/>
    <col min="5" max="5" width="4.140625" customWidth="1"/>
    <col min="6" max="6" width="13.7109375" customWidth="1"/>
    <col min="7" max="7" width="4.140625" customWidth="1"/>
    <col min="8" max="8" width="13.7109375" customWidth="1"/>
    <col min="9" max="9" width="4.140625" customWidth="1"/>
    <col min="10" max="10" width="13.7109375" customWidth="1"/>
    <col min="11" max="11" width="4.140625" customWidth="1"/>
    <col min="12" max="12" width="13.7109375" customWidth="1"/>
    <col min="13" max="13" width="4.140625" customWidth="1"/>
    <col min="14" max="14" width="13.7109375" customWidth="1"/>
  </cols>
  <sheetData>
    <row r="1" spans="1:14" s="10" customFormat="1" ht="50.1" customHeight="1" x14ac:dyDescent="0.2">
      <c r="A1" s="154" t="str">
        <f>IF(Year!$Q$4="","",Year!$Q$4)</f>
        <v/>
      </c>
      <c r="B1" s="154"/>
      <c r="C1" s="154"/>
      <c r="D1" s="154"/>
      <c r="E1" s="154"/>
      <c r="F1" s="154"/>
      <c r="G1" s="154"/>
      <c r="H1" s="165">
        <f>Year!I9</f>
        <v>139921</v>
      </c>
      <c r="I1" s="165"/>
      <c r="J1" s="165"/>
      <c r="K1" s="165"/>
      <c r="L1" s="165"/>
      <c r="M1" s="165"/>
      <c r="N1" s="165"/>
    </row>
    <row r="2" spans="1:14" s="10" customFormat="1" ht="15.75" x14ac:dyDescent="0.2">
      <c r="A2" s="164" t="str">
        <f>'1'!A2:B2</f>
        <v>Sunday</v>
      </c>
      <c r="B2" s="162"/>
      <c r="C2" s="162" t="str">
        <f>'1'!C2:D2</f>
        <v>Monday</v>
      </c>
      <c r="D2" s="162"/>
      <c r="E2" s="162" t="str">
        <f>'1'!E2:F2</f>
        <v>Tuesday</v>
      </c>
      <c r="F2" s="162"/>
      <c r="G2" s="162" t="str">
        <f>'1'!G2:H2</f>
        <v>Wednesday</v>
      </c>
      <c r="H2" s="162"/>
      <c r="I2" s="162" t="str">
        <f>'1'!I2:J2</f>
        <v>Thursday</v>
      </c>
      <c r="J2" s="162"/>
      <c r="K2" s="162" t="str">
        <f>'1'!K2:L2</f>
        <v>Friday</v>
      </c>
      <c r="L2" s="162"/>
      <c r="M2" s="162" t="str">
        <f>'1'!M2:N2</f>
        <v>Saturday</v>
      </c>
      <c r="N2" s="163"/>
    </row>
    <row r="3" spans="1:14" s="10" customFormat="1" ht="18" x14ac:dyDescent="0.2">
      <c r="A3" s="20" t="str">
        <f>Year!I11</f>
        <v/>
      </c>
      <c r="B3" s="14" t="str">
        <f>IF(ISERROR(MATCH(A3,event_dates,0)),"",INDEX(events,MATCH(A3,event_dates,0)))</f>
        <v/>
      </c>
      <c r="C3" s="20" t="str">
        <f>Year!J11</f>
        <v/>
      </c>
      <c r="D3" s="14" t="str">
        <f>IF(ISERROR(MATCH(C3,event_dates,0)),"",INDEX(events,MATCH(C3,event_dates,0)))</f>
        <v/>
      </c>
      <c r="E3" s="20" t="str">
        <f>Year!K11</f>
        <v/>
      </c>
      <c r="F3" s="14" t="str">
        <f>IF(ISERROR(MATCH(E3,event_dates,0)),"",INDEX(events,MATCH(E3,event_dates,0)))</f>
        <v/>
      </c>
      <c r="G3" s="20" t="str">
        <f>Year!L11</f>
        <v/>
      </c>
      <c r="H3" s="14" t="str">
        <f>IF(ISERROR(MATCH(G3,event_dates,0)),"",INDEX(events,MATCH(G3,event_dates,0)))</f>
        <v/>
      </c>
      <c r="I3" s="20">
        <f>Year!M11</f>
        <v>139921</v>
      </c>
      <c r="J3" s="14" t="str">
        <f>IF(ISERROR(MATCH(I3,event_dates,0)),"",INDEX(events,MATCH(I3,event_dates,0)))</f>
        <v/>
      </c>
      <c r="K3" s="20">
        <f>Year!N11</f>
        <v>139922</v>
      </c>
      <c r="L3" s="14" t="str">
        <f>IF(ISERROR(MATCH(K3,event_dates,0)),"",INDEX(events,MATCH(K3,event_dates,0)))</f>
        <v/>
      </c>
      <c r="M3" s="20">
        <f>Year!O11</f>
        <v>139923</v>
      </c>
      <c r="N3" s="14" t="str">
        <f>IF(ISERROR(MATCH(M3,event_dates,0)),"",INDEX(events,MATCH(M3,event_dates,0)))</f>
        <v/>
      </c>
    </row>
    <row r="4" spans="1:14" s="10" customFormat="1" x14ac:dyDescent="0.2">
      <c r="A4" s="159" t="str">
        <f ca="1">IF(ISERROR(MATCH(A3,event_dates,0)+MATCH(A3,OFFSET(event_dates,MATCH(A3,event_dates,0),0,500,1),0)),"",INDEX(events,MATCH(A3,event_dates,0)+MATCH(A3,OFFSET(event_dates,MATCH(A3,event_dates,0),0,500,1),0)))</f>
        <v/>
      </c>
      <c r="B4" s="156"/>
      <c r="C4" s="159" t="str">
        <f ca="1">IF(ISERROR(MATCH(C3,event_dates,0)+MATCH(C3,OFFSET(event_dates,MATCH(C3,event_dates,0),0,500,1),0)),"",INDEX(events,MATCH(C3,event_dates,0)+MATCH(C3,OFFSET(event_dates,MATCH(C3,event_dates,0),0,500,1),0)))</f>
        <v/>
      </c>
      <c r="D4" s="156"/>
      <c r="E4" s="159" t="str">
        <f ca="1">IF(ISERROR(MATCH(E3,event_dates,0)+MATCH(E3,OFFSET(event_dates,MATCH(E3,event_dates,0),0,500,1),0)),"",INDEX(events,MATCH(E3,event_dates,0)+MATCH(E3,OFFSET(event_dates,MATCH(E3,event_dates,0),0,500,1),0)))</f>
        <v/>
      </c>
      <c r="F4" s="156"/>
      <c r="G4" s="159" t="str">
        <f ca="1">IF(ISERROR(MATCH(G3,event_dates,0)+MATCH(G3,OFFSET(event_dates,MATCH(G3,event_dates,0),0,500,1),0)),"",INDEX(events,MATCH(G3,event_dates,0)+MATCH(G3,OFFSET(event_dates,MATCH(G3,event_dates,0),0,500,1),0)))</f>
        <v/>
      </c>
      <c r="H4" s="156"/>
      <c r="I4" s="159" t="str">
        <f ca="1">IF(ISERROR(MATCH(I3,event_dates,0)+MATCH(I3,OFFSET(event_dates,MATCH(I3,event_dates,0),0,500,1),0)),"",INDEX(events,MATCH(I3,event_dates,0)+MATCH(I3,OFFSET(event_dates,MATCH(I3,event_dates,0),0,500,1),0)))</f>
        <v/>
      </c>
      <c r="J4" s="156"/>
      <c r="K4" s="159" t="str">
        <f ca="1">IF(ISERROR(MATCH(K3,event_dates,0)+MATCH(K3,OFFSET(event_dates,MATCH(K3,event_dates,0),0,500,1),0)),"",INDEX(events,MATCH(K3,event_dates,0)+MATCH(K3,OFFSET(event_dates,MATCH(K3,event_dates,0),0,500,1),0)))</f>
        <v/>
      </c>
      <c r="L4" s="156"/>
      <c r="M4" s="159" t="str">
        <f ca="1">IF(ISERROR(MATCH(M3,event_dates,0)+MATCH(M3,OFFSET(event_dates,MATCH(M3,event_dates,0),0,500,1),0)),"",INDEX(events,MATCH(M3,event_dates,0)+MATCH(M3,OFFSET(event_dates,MATCH(M3,event_dates,0),0,500,1),0)))</f>
        <v/>
      </c>
      <c r="N4" s="156"/>
    </row>
    <row r="5" spans="1:14" s="10" customFormat="1" x14ac:dyDescent="0.2">
      <c r="A5" s="155"/>
      <c r="B5" s="156"/>
      <c r="C5" s="155"/>
      <c r="D5" s="156"/>
      <c r="E5" s="155"/>
      <c r="F5" s="156"/>
      <c r="G5" s="155"/>
      <c r="H5" s="156"/>
      <c r="I5" s="155"/>
      <c r="J5" s="156"/>
      <c r="K5" s="155"/>
      <c r="L5" s="156"/>
      <c r="M5" s="155"/>
      <c r="N5" s="156"/>
    </row>
    <row r="6" spans="1:14" s="10" customFormat="1" x14ac:dyDescent="0.2">
      <c r="A6" s="155"/>
      <c r="B6" s="156"/>
      <c r="C6" s="155"/>
      <c r="D6" s="156"/>
      <c r="E6" s="155"/>
      <c r="F6" s="156"/>
      <c r="G6" s="155"/>
      <c r="H6" s="156"/>
      <c r="I6" s="155"/>
      <c r="J6" s="156"/>
      <c r="K6" s="155"/>
      <c r="L6" s="156"/>
      <c r="M6" s="155"/>
      <c r="N6" s="156"/>
    </row>
    <row r="7" spans="1:14" s="10" customFormat="1" x14ac:dyDescent="0.2">
      <c r="A7" s="155" t="s">
        <v>5</v>
      </c>
      <c r="B7" s="156"/>
      <c r="C7" s="155" t="s">
        <v>5</v>
      </c>
      <c r="D7" s="156"/>
      <c r="E7" s="155" t="s">
        <v>5</v>
      </c>
      <c r="F7" s="156"/>
      <c r="G7" s="155" t="s">
        <v>5</v>
      </c>
      <c r="H7" s="156"/>
      <c r="I7" s="155" t="s">
        <v>5</v>
      </c>
      <c r="J7" s="156"/>
      <c r="K7" s="155" t="s">
        <v>5</v>
      </c>
      <c r="L7" s="156"/>
      <c r="M7" s="155" t="s">
        <v>5</v>
      </c>
      <c r="N7" s="156"/>
    </row>
    <row r="8" spans="1:14" s="11" customFormat="1" x14ac:dyDescent="0.2">
      <c r="A8" s="157" t="s">
        <v>5</v>
      </c>
      <c r="B8" s="158"/>
      <c r="C8" s="157" t="s">
        <v>5</v>
      </c>
      <c r="D8" s="158"/>
      <c r="E8" s="157" t="s">
        <v>5</v>
      </c>
      <c r="F8" s="158"/>
      <c r="G8" s="157" t="s">
        <v>5</v>
      </c>
      <c r="H8" s="158"/>
      <c r="I8" s="157" t="s">
        <v>5</v>
      </c>
      <c r="J8" s="158"/>
      <c r="K8" s="157" t="s">
        <v>5</v>
      </c>
      <c r="L8" s="158"/>
      <c r="M8" s="157" t="s">
        <v>5</v>
      </c>
      <c r="N8" s="158"/>
    </row>
    <row r="9" spans="1:14" s="10" customFormat="1" ht="18" x14ac:dyDescent="0.2">
      <c r="A9" s="20">
        <f>Year!I12</f>
        <v>139924</v>
      </c>
      <c r="B9" s="14" t="str">
        <f>IF(ISERROR(MATCH(A9,event_dates,0)),"",INDEX(events,MATCH(A9,event_dates,0)))</f>
        <v/>
      </c>
      <c r="C9" s="20">
        <f>Year!J12</f>
        <v>139925</v>
      </c>
      <c r="D9" s="14" t="str">
        <f>IF(ISERROR(MATCH(C9,event_dates,0)),"",INDEX(events,MATCH(C9,event_dates,0)))</f>
        <v/>
      </c>
      <c r="E9" s="20">
        <f>Year!K12</f>
        <v>139926</v>
      </c>
      <c r="F9" s="14" t="str">
        <f>IF(ISERROR(MATCH(E9,event_dates,0)),"",INDEX(events,MATCH(E9,event_dates,0)))</f>
        <v/>
      </c>
      <c r="G9" s="20">
        <f>Year!L12</f>
        <v>139927</v>
      </c>
      <c r="H9" s="14" t="str">
        <f>IF(ISERROR(MATCH(G9,event_dates,0)),"",INDEX(events,MATCH(G9,event_dates,0)))</f>
        <v/>
      </c>
      <c r="I9" s="20">
        <f>Year!M12</f>
        <v>139928</v>
      </c>
      <c r="J9" s="14" t="str">
        <f>IF(ISERROR(MATCH(I9,event_dates,0)),"",INDEX(events,MATCH(I9,event_dates,0)))</f>
        <v/>
      </c>
      <c r="K9" s="20">
        <f>Year!N12</f>
        <v>139929</v>
      </c>
      <c r="L9" s="14" t="str">
        <f>IF(ISERROR(MATCH(K9,event_dates,0)),"",INDEX(events,MATCH(K9,event_dates,0)))</f>
        <v/>
      </c>
      <c r="M9" s="20">
        <f>Year!O12</f>
        <v>139930</v>
      </c>
      <c r="N9" s="14" t="str">
        <f>IF(ISERROR(MATCH(M9,event_dates,0)),"",INDEX(events,MATCH(M9,event_dates,0)))</f>
        <v/>
      </c>
    </row>
    <row r="10" spans="1:14" s="10" customFormat="1" x14ac:dyDescent="0.2">
      <c r="A10" s="159" t="str">
        <f ca="1">IF(ISERROR(MATCH(A9,event_dates,0)+MATCH(A9,OFFSET(event_dates,MATCH(A9,event_dates,0),0,500,1),0)),"",INDEX(events,MATCH(A9,event_dates,0)+MATCH(A9,OFFSET(event_dates,MATCH(A9,event_dates,0),0,500,1),0)))</f>
        <v/>
      </c>
      <c r="B10" s="156"/>
      <c r="C10" s="159" t="str">
        <f ca="1">IF(ISERROR(MATCH(C9,event_dates,0)+MATCH(C9,OFFSET(event_dates,MATCH(C9,event_dates,0),0,500,1),0)),"",INDEX(events,MATCH(C9,event_dates,0)+MATCH(C9,OFFSET(event_dates,MATCH(C9,event_dates,0),0,500,1),0)))</f>
        <v/>
      </c>
      <c r="D10" s="156"/>
      <c r="E10" s="159" t="str">
        <f ca="1">IF(ISERROR(MATCH(E9,event_dates,0)+MATCH(E9,OFFSET(event_dates,MATCH(E9,event_dates,0),0,500,1),0)),"",INDEX(events,MATCH(E9,event_dates,0)+MATCH(E9,OFFSET(event_dates,MATCH(E9,event_dates,0),0,500,1),0)))</f>
        <v/>
      </c>
      <c r="F10" s="156"/>
      <c r="G10" s="159" t="str">
        <f ca="1">IF(ISERROR(MATCH(G9,event_dates,0)+MATCH(G9,OFFSET(event_dates,MATCH(G9,event_dates,0),0,500,1),0)),"",INDEX(events,MATCH(G9,event_dates,0)+MATCH(G9,OFFSET(event_dates,MATCH(G9,event_dates,0),0,500,1),0)))</f>
        <v/>
      </c>
      <c r="H10" s="156"/>
      <c r="I10" s="159" t="str">
        <f ca="1">IF(ISERROR(MATCH(I9,event_dates,0)+MATCH(I9,OFFSET(event_dates,MATCH(I9,event_dates,0),0,500,1),0)),"",INDEX(events,MATCH(I9,event_dates,0)+MATCH(I9,OFFSET(event_dates,MATCH(I9,event_dates,0),0,500,1),0)))</f>
        <v/>
      </c>
      <c r="J10" s="156"/>
      <c r="K10" s="159" t="str">
        <f ca="1">IF(ISERROR(MATCH(K9,event_dates,0)+MATCH(K9,OFFSET(event_dates,MATCH(K9,event_dates,0),0,500,1),0)),"",INDEX(events,MATCH(K9,event_dates,0)+MATCH(K9,OFFSET(event_dates,MATCH(K9,event_dates,0),0,500,1),0)))</f>
        <v/>
      </c>
      <c r="L10" s="156"/>
      <c r="M10" s="159" t="str">
        <f ca="1">IF(ISERROR(MATCH(M9,event_dates,0)+MATCH(M9,OFFSET(event_dates,MATCH(M9,event_dates,0),0,500,1),0)),"",INDEX(events,MATCH(M9,event_dates,0)+MATCH(M9,OFFSET(event_dates,MATCH(M9,event_dates,0),0,500,1),0)))</f>
        <v/>
      </c>
      <c r="N10" s="156"/>
    </row>
    <row r="11" spans="1:14" s="10" customFormat="1" x14ac:dyDescent="0.2">
      <c r="A11" s="155"/>
      <c r="B11" s="156"/>
      <c r="C11" s="155"/>
      <c r="D11" s="156"/>
      <c r="E11" s="155"/>
      <c r="F11" s="156"/>
      <c r="G11" s="155"/>
      <c r="H11" s="156"/>
      <c r="I11" s="155"/>
      <c r="J11" s="156"/>
      <c r="K11" s="155"/>
      <c r="L11" s="156"/>
      <c r="M11" s="155"/>
      <c r="N11" s="156"/>
    </row>
    <row r="12" spans="1:14" s="10" customFormat="1" x14ac:dyDescent="0.2">
      <c r="A12" s="155"/>
      <c r="B12" s="156"/>
      <c r="C12" s="155"/>
      <c r="D12" s="156"/>
      <c r="E12" s="155"/>
      <c r="F12" s="156"/>
      <c r="G12" s="155"/>
      <c r="H12" s="156"/>
      <c r="I12" s="155"/>
      <c r="J12" s="156"/>
      <c r="K12" s="155"/>
      <c r="L12" s="156"/>
      <c r="M12" s="155"/>
      <c r="N12" s="156"/>
    </row>
    <row r="13" spans="1:14" s="10" customFormat="1" x14ac:dyDescent="0.2">
      <c r="A13" s="155" t="s">
        <v>5</v>
      </c>
      <c r="B13" s="156"/>
      <c r="C13" s="155" t="s">
        <v>5</v>
      </c>
      <c r="D13" s="156"/>
      <c r="E13" s="155" t="s">
        <v>5</v>
      </c>
      <c r="F13" s="156"/>
      <c r="G13" s="155" t="s">
        <v>5</v>
      </c>
      <c r="H13" s="156"/>
      <c r="I13" s="155" t="s">
        <v>5</v>
      </c>
      <c r="J13" s="156"/>
      <c r="K13" s="155" t="s">
        <v>5</v>
      </c>
      <c r="L13" s="156"/>
      <c r="M13" s="155" t="s">
        <v>5</v>
      </c>
      <c r="N13" s="156"/>
    </row>
    <row r="14" spans="1:14" s="11" customFormat="1" x14ac:dyDescent="0.2">
      <c r="A14" s="157" t="s">
        <v>5</v>
      </c>
      <c r="B14" s="158"/>
      <c r="C14" s="157" t="s">
        <v>5</v>
      </c>
      <c r="D14" s="158"/>
      <c r="E14" s="157" t="s">
        <v>5</v>
      </c>
      <c r="F14" s="158"/>
      <c r="G14" s="157" t="s">
        <v>5</v>
      </c>
      <c r="H14" s="158"/>
      <c r="I14" s="157" t="s">
        <v>5</v>
      </c>
      <c r="J14" s="158"/>
      <c r="K14" s="157" t="s">
        <v>5</v>
      </c>
      <c r="L14" s="158"/>
      <c r="M14" s="157" t="s">
        <v>5</v>
      </c>
      <c r="N14" s="158"/>
    </row>
    <row r="15" spans="1:14" s="10" customFormat="1" ht="18" x14ac:dyDescent="0.2">
      <c r="A15" s="20">
        <f>Year!I13</f>
        <v>139931</v>
      </c>
      <c r="B15" s="14" t="str">
        <f>IF(ISERROR(MATCH(A15,event_dates,0)),"",INDEX(events,MATCH(A15,event_dates,0)))</f>
        <v/>
      </c>
      <c r="C15" s="20">
        <f>Year!J13</f>
        <v>139932</v>
      </c>
      <c r="D15" s="14" t="str">
        <f>IF(ISERROR(MATCH(C15,event_dates,0)),"",INDEX(events,MATCH(C15,event_dates,0)))</f>
        <v/>
      </c>
      <c r="E15" s="20">
        <f>Year!K13</f>
        <v>139933</v>
      </c>
      <c r="F15" s="14" t="str">
        <f>IF(ISERROR(MATCH(E15,event_dates,0)),"",INDEX(events,MATCH(E15,event_dates,0)))</f>
        <v/>
      </c>
      <c r="G15" s="20">
        <f>Year!L13</f>
        <v>139934</v>
      </c>
      <c r="H15" s="14" t="str">
        <f>IF(ISERROR(MATCH(G15,event_dates,0)),"",INDEX(events,MATCH(G15,event_dates,0)))</f>
        <v/>
      </c>
      <c r="I15" s="20">
        <f>Year!M13</f>
        <v>139935</v>
      </c>
      <c r="J15" s="14" t="str">
        <f>IF(ISERROR(MATCH(I15,event_dates,0)),"",INDEX(events,MATCH(I15,event_dates,0)))</f>
        <v/>
      </c>
      <c r="K15" s="20">
        <f>Year!N13</f>
        <v>139936</v>
      </c>
      <c r="L15" s="14" t="str">
        <f>IF(ISERROR(MATCH(K15,event_dates,0)),"",INDEX(events,MATCH(K15,event_dates,0)))</f>
        <v/>
      </c>
      <c r="M15" s="20">
        <f>Year!O13</f>
        <v>139937</v>
      </c>
      <c r="N15" s="14" t="str">
        <f>IF(ISERROR(MATCH(M15,event_dates,0)),"",INDEX(events,MATCH(M15,event_dates,0)))</f>
        <v/>
      </c>
    </row>
    <row r="16" spans="1:14" s="10" customFormat="1" x14ac:dyDescent="0.2">
      <c r="A16" s="159" t="str">
        <f ca="1">IF(ISERROR(MATCH(A15,event_dates,0)+MATCH(A15,OFFSET(event_dates,MATCH(A15,event_dates,0),0,500,1),0)),"",INDEX(events,MATCH(A15,event_dates,0)+MATCH(A15,OFFSET(event_dates,MATCH(A15,event_dates,0),0,500,1),0)))</f>
        <v/>
      </c>
      <c r="B16" s="156"/>
      <c r="C16" s="159" t="str">
        <f ca="1">IF(ISERROR(MATCH(C15,event_dates,0)+MATCH(C15,OFFSET(event_dates,MATCH(C15,event_dates,0),0,500,1),0)),"",INDEX(events,MATCH(C15,event_dates,0)+MATCH(C15,OFFSET(event_dates,MATCH(C15,event_dates,0),0,500,1),0)))</f>
        <v/>
      </c>
      <c r="D16" s="156"/>
      <c r="E16" s="159" t="str">
        <f ca="1">IF(ISERROR(MATCH(E15,event_dates,0)+MATCH(E15,OFFSET(event_dates,MATCH(E15,event_dates,0),0,500,1),0)),"",INDEX(events,MATCH(E15,event_dates,0)+MATCH(E15,OFFSET(event_dates,MATCH(E15,event_dates,0),0,500,1),0)))</f>
        <v/>
      </c>
      <c r="F16" s="156"/>
      <c r="G16" s="159" t="str">
        <f ca="1">IF(ISERROR(MATCH(G15,event_dates,0)+MATCH(G15,OFFSET(event_dates,MATCH(G15,event_dates,0),0,500,1),0)),"",INDEX(events,MATCH(G15,event_dates,0)+MATCH(G15,OFFSET(event_dates,MATCH(G15,event_dates,0),0,500,1),0)))</f>
        <v/>
      </c>
      <c r="H16" s="156"/>
      <c r="I16" s="159" t="str">
        <f ca="1">IF(ISERROR(MATCH(I15,event_dates,0)+MATCH(I15,OFFSET(event_dates,MATCH(I15,event_dates,0),0,500,1),0)),"",INDEX(events,MATCH(I15,event_dates,0)+MATCH(I15,OFFSET(event_dates,MATCH(I15,event_dates,0),0,500,1),0)))</f>
        <v/>
      </c>
      <c r="J16" s="156"/>
      <c r="K16" s="159" t="str">
        <f ca="1">IF(ISERROR(MATCH(K15,event_dates,0)+MATCH(K15,OFFSET(event_dates,MATCH(K15,event_dates,0),0,500,1),0)),"",INDEX(events,MATCH(K15,event_dates,0)+MATCH(K15,OFFSET(event_dates,MATCH(K15,event_dates,0),0,500,1),0)))</f>
        <v/>
      </c>
      <c r="L16" s="156"/>
      <c r="M16" s="159" t="str">
        <f ca="1">IF(ISERROR(MATCH(M15,event_dates,0)+MATCH(M15,OFFSET(event_dates,MATCH(M15,event_dates,0),0,500,1),0)),"",INDEX(events,MATCH(M15,event_dates,0)+MATCH(M15,OFFSET(event_dates,MATCH(M15,event_dates,0),0,500,1),0)))</f>
        <v/>
      </c>
      <c r="N16" s="156"/>
    </row>
    <row r="17" spans="1:14" s="10" customFormat="1" x14ac:dyDescent="0.2">
      <c r="A17" s="155"/>
      <c r="B17" s="156"/>
      <c r="C17" s="155"/>
      <c r="D17" s="156"/>
      <c r="E17" s="155"/>
      <c r="F17" s="156"/>
      <c r="G17" s="155"/>
      <c r="H17" s="156"/>
      <c r="I17" s="155"/>
      <c r="J17" s="156"/>
      <c r="K17" s="155"/>
      <c r="L17" s="156"/>
      <c r="M17" s="155"/>
      <c r="N17" s="156"/>
    </row>
    <row r="18" spans="1:14" s="10" customFormat="1" x14ac:dyDescent="0.2">
      <c r="A18" s="155"/>
      <c r="B18" s="156"/>
      <c r="C18" s="155"/>
      <c r="D18" s="156"/>
      <c r="E18" s="155"/>
      <c r="F18" s="156"/>
      <c r="G18" s="155"/>
      <c r="H18" s="156"/>
      <c r="I18" s="155"/>
      <c r="J18" s="156"/>
      <c r="K18" s="155"/>
      <c r="L18" s="156"/>
      <c r="M18" s="155"/>
      <c r="N18" s="156"/>
    </row>
    <row r="19" spans="1:14" s="10" customFormat="1" x14ac:dyDescent="0.2">
      <c r="A19" s="155" t="s">
        <v>5</v>
      </c>
      <c r="B19" s="156"/>
      <c r="C19" s="155" t="s">
        <v>5</v>
      </c>
      <c r="D19" s="156"/>
      <c r="E19" s="155" t="s">
        <v>5</v>
      </c>
      <c r="F19" s="156"/>
      <c r="G19" s="155" t="s">
        <v>5</v>
      </c>
      <c r="H19" s="156"/>
      <c r="I19" s="155" t="s">
        <v>5</v>
      </c>
      <c r="J19" s="156"/>
      <c r="K19" s="155" t="s">
        <v>5</v>
      </c>
      <c r="L19" s="156"/>
      <c r="M19" s="155" t="s">
        <v>5</v>
      </c>
      <c r="N19" s="156"/>
    </row>
    <row r="20" spans="1:14" s="11" customFormat="1" x14ac:dyDescent="0.2">
      <c r="A20" s="157" t="s">
        <v>5</v>
      </c>
      <c r="B20" s="158"/>
      <c r="C20" s="157" t="s">
        <v>5</v>
      </c>
      <c r="D20" s="158"/>
      <c r="E20" s="157" t="s">
        <v>5</v>
      </c>
      <c r="F20" s="158"/>
      <c r="G20" s="157" t="s">
        <v>5</v>
      </c>
      <c r="H20" s="158"/>
      <c r="I20" s="157" t="s">
        <v>5</v>
      </c>
      <c r="J20" s="158"/>
      <c r="K20" s="157" t="s">
        <v>5</v>
      </c>
      <c r="L20" s="158"/>
      <c r="M20" s="157" t="s">
        <v>5</v>
      </c>
      <c r="N20" s="158"/>
    </row>
    <row r="21" spans="1:14" s="10" customFormat="1" ht="18" x14ac:dyDescent="0.2">
      <c r="A21" s="20">
        <f>Year!I14</f>
        <v>139938</v>
      </c>
      <c r="B21" s="14" t="str">
        <f>IF(ISERROR(MATCH(A21,event_dates,0)),"",INDEX(events,MATCH(A21,event_dates,0)))</f>
        <v/>
      </c>
      <c r="C21" s="20">
        <f>Year!J14</f>
        <v>139939</v>
      </c>
      <c r="D21" s="14" t="str">
        <f>IF(ISERROR(MATCH(C21,event_dates,0)),"",INDEX(events,MATCH(C21,event_dates,0)))</f>
        <v/>
      </c>
      <c r="E21" s="20">
        <f>Year!K14</f>
        <v>139940</v>
      </c>
      <c r="F21" s="14" t="str">
        <f>IF(ISERROR(MATCH(E21,event_dates,0)),"",INDEX(events,MATCH(E21,event_dates,0)))</f>
        <v/>
      </c>
      <c r="G21" s="20">
        <f>Year!L14</f>
        <v>139941</v>
      </c>
      <c r="H21" s="14" t="str">
        <f>IF(ISERROR(MATCH(G21,event_dates,0)),"",INDEX(events,MATCH(G21,event_dates,0)))</f>
        <v/>
      </c>
      <c r="I21" s="20">
        <f>Year!M14</f>
        <v>139942</v>
      </c>
      <c r="J21" s="14" t="str">
        <f>IF(ISERROR(MATCH(I21,event_dates,0)),"",INDEX(events,MATCH(I21,event_dates,0)))</f>
        <v/>
      </c>
      <c r="K21" s="20">
        <f>Year!N14</f>
        <v>139943</v>
      </c>
      <c r="L21" s="14" t="str">
        <f>IF(ISERROR(MATCH(K21,event_dates,0)),"",INDEX(events,MATCH(K21,event_dates,0)))</f>
        <v/>
      </c>
      <c r="M21" s="20">
        <f>Year!O14</f>
        <v>139944</v>
      </c>
      <c r="N21" s="14" t="str">
        <f>IF(ISERROR(MATCH(M21,event_dates,0)),"",INDEX(events,MATCH(M21,event_dates,0)))</f>
        <v/>
      </c>
    </row>
    <row r="22" spans="1:14" s="10" customFormat="1" x14ac:dyDescent="0.2">
      <c r="A22" s="159" t="str">
        <f ca="1">IF(ISERROR(MATCH(A21,event_dates,0)+MATCH(A21,OFFSET(event_dates,MATCH(A21,event_dates,0),0,500,1),0)),"",INDEX(events,MATCH(A21,event_dates,0)+MATCH(A21,OFFSET(event_dates,MATCH(A21,event_dates,0),0,500,1),0)))</f>
        <v/>
      </c>
      <c r="B22" s="156"/>
      <c r="C22" s="159" t="str">
        <f ca="1">IF(ISERROR(MATCH(C21,event_dates,0)+MATCH(C21,OFFSET(event_dates,MATCH(C21,event_dates,0),0,500,1),0)),"",INDEX(events,MATCH(C21,event_dates,0)+MATCH(C21,OFFSET(event_dates,MATCH(C21,event_dates,0),0,500,1),0)))</f>
        <v/>
      </c>
      <c r="D22" s="156"/>
      <c r="E22" s="159" t="str">
        <f ca="1">IF(ISERROR(MATCH(E21,event_dates,0)+MATCH(E21,OFFSET(event_dates,MATCH(E21,event_dates,0),0,500,1),0)),"",INDEX(events,MATCH(E21,event_dates,0)+MATCH(E21,OFFSET(event_dates,MATCH(E21,event_dates,0),0,500,1),0)))</f>
        <v/>
      </c>
      <c r="F22" s="156"/>
      <c r="G22" s="159" t="str">
        <f ca="1">IF(ISERROR(MATCH(G21,event_dates,0)+MATCH(G21,OFFSET(event_dates,MATCH(G21,event_dates,0),0,500,1),0)),"",INDEX(events,MATCH(G21,event_dates,0)+MATCH(G21,OFFSET(event_dates,MATCH(G21,event_dates,0),0,500,1),0)))</f>
        <v/>
      </c>
      <c r="H22" s="156"/>
      <c r="I22" s="159" t="str">
        <f ca="1">IF(ISERROR(MATCH(I21,event_dates,0)+MATCH(I21,OFFSET(event_dates,MATCH(I21,event_dates,0),0,500,1),0)),"",INDEX(events,MATCH(I21,event_dates,0)+MATCH(I21,OFFSET(event_dates,MATCH(I21,event_dates,0),0,500,1),0)))</f>
        <v/>
      </c>
      <c r="J22" s="156"/>
      <c r="K22" s="159" t="str">
        <f ca="1">IF(ISERROR(MATCH(K21,event_dates,0)+MATCH(K21,OFFSET(event_dates,MATCH(K21,event_dates,0),0,500,1),0)),"",INDEX(events,MATCH(K21,event_dates,0)+MATCH(K21,OFFSET(event_dates,MATCH(K21,event_dates,0),0,500,1),0)))</f>
        <v/>
      </c>
      <c r="L22" s="156"/>
      <c r="M22" s="159" t="str">
        <f ca="1">IF(ISERROR(MATCH(M21,event_dates,0)+MATCH(M21,OFFSET(event_dates,MATCH(M21,event_dates,0),0,500,1),0)),"",INDEX(events,MATCH(M21,event_dates,0)+MATCH(M21,OFFSET(event_dates,MATCH(M21,event_dates,0),0,500,1),0)))</f>
        <v/>
      </c>
      <c r="N22" s="156"/>
    </row>
    <row r="23" spans="1:14" s="10" customFormat="1" x14ac:dyDescent="0.2">
      <c r="A23" s="155"/>
      <c r="B23" s="156"/>
      <c r="C23" s="155"/>
      <c r="D23" s="156"/>
      <c r="E23" s="155"/>
      <c r="F23" s="156"/>
      <c r="G23" s="155"/>
      <c r="H23" s="156"/>
      <c r="I23" s="155"/>
      <c r="J23" s="156"/>
      <c r="K23" s="155"/>
      <c r="L23" s="156"/>
      <c r="M23" s="155"/>
      <c r="N23" s="156"/>
    </row>
    <row r="24" spans="1:14" s="10" customFormat="1" x14ac:dyDescent="0.2">
      <c r="A24" s="155"/>
      <c r="B24" s="156"/>
      <c r="C24" s="155"/>
      <c r="D24" s="156"/>
      <c r="E24" s="155"/>
      <c r="F24" s="156"/>
      <c r="G24" s="155"/>
      <c r="H24" s="156"/>
      <c r="I24" s="155"/>
      <c r="J24" s="156"/>
      <c r="K24" s="155"/>
      <c r="L24" s="156"/>
      <c r="M24" s="155"/>
      <c r="N24" s="156"/>
    </row>
    <row r="25" spans="1:14" s="10" customFormat="1" x14ac:dyDescent="0.2">
      <c r="A25" s="155" t="s">
        <v>5</v>
      </c>
      <c r="B25" s="156"/>
      <c r="C25" s="155" t="s">
        <v>5</v>
      </c>
      <c r="D25" s="156"/>
      <c r="E25" s="155" t="s">
        <v>5</v>
      </c>
      <c r="F25" s="156"/>
      <c r="G25" s="155" t="s">
        <v>5</v>
      </c>
      <c r="H25" s="156"/>
      <c r="I25" s="155" t="s">
        <v>5</v>
      </c>
      <c r="J25" s="156"/>
      <c r="K25" s="155" t="s">
        <v>5</v>
      </c>
      <c r="L25" s="156"/>
      <c r="M25" s="155" t="s">
        <v>5</v>
      </c>
      <c r="N25" s="156"/>
    </row>
    <row r="26" spans="1:14" s="11" customFormat="1" x14ac:dyDescent="0.2">
      <c r="A26" s="157" t="s">
        <v>5</v>
      </c>
      <c r="B26" s="158"/>
      <c r="C26" s="157" t="s">
        <v>5</v>
      </c>
      <c r="D26" s="158"/>
      <c r="E26" s="157" t="s">
        <v>5</v>
      </c>
      <c r="F26" s="158"/>
      <c r="G26" s="157" t="s">
        <v>5</v>
      </c>
      <c r="H26" s="158"/>
      <c r="I26" s="157" t="s">
        <v>5</v>
      </c>
      <c r="J26" s="158"/>
      <c r="K26" s="157" t="s">
        <v>5</v>
      </c>
      <c r="L26" s="158"/>
      <c r="M26" s="157" t="s">
        <v>5</v>
      </c>
      <c r="N26" s="158"/>
    </row>
    <row r="27" spans="1:14" s="10" customFormat="1" ht="18" x14ac:dyDescent="0.2">
      <c r="A27" s="20">
        <f>Year!I15</f>
        <v>139945</v>
      </c>
      <c r="B27" s="14" t="str">
        <f>IF(ISERROR(MATCH(A27,event_dates,0)),"",INDEX(events,MATCH(A27,event_dates,0)))</f>
        <v/>
      </c>
      <c r="C27" s="20">
        <f>Year!J15</f>
        <v>139946</v>
      </c>
      <c r="D27" s="14" t="str">
        <f>IF(ISERROR(MATCH(C27,event_dates,0)),"",INDEX(events,MATCH(C27,event_dates,0)))</f>
        <v/>
      </c>
      <c r="E27" s="20">
        <f>Year!K15</f>
        <v>139947</v>
      </c>
      <c r="F27" s="14" t="str">
        <f>IF(ISERROR(MATCH(E27,event_dates,0)),"",INDEX(events,MATCH(E27,event_dates,0)))</f>
        <v/>
      </c>
      <c r="G27" s="20">
        <f>Year!L15</f>
        <v>139948</v>
      </c>
      <c r="H27" s="14" t="str">
        <f>IF(ISERROR(MATCH(G27,event_dates,0)),"",INDEX(events,MATCH(G27,event_dates,0)))</f>
        <v/>
      </c>
      <c r="I27" s="20" t="str">
        <f>Year!M15</f>
        <v/>
      </c>
      <c r="J27" s="14" t="str">
        <f>IF(ISERROR(MATCH(I27,event_dates,0)),"",INDEX(events,MATCH(I27,event_dates,0)))</f>
        <v/>
      </c>
      <c r="K27" s="20" t="str">
        <f>Year!N15</f>
        <v/>
      </c>
      <c r="L27" s="14" t="str">
        <f>IF(ISERROR(MATCH(K27,event_dates,0)),"",INDEX(events,MATCH(K27,event_dates,0)))</f>
        <v/>
      </c>
      <c r="M27" s="20" t="str">
        <f>Year!O15</f>
        <v/>
      </c>
      <c r="N27" s="14" t="str">
        <f>IF(ISERROR(MATCH(M27,event_dates,0)),"",INDEX(events,MATCH(M27,event_dates,0)))</f>
        <v/>
      </c>
    </row>
    <row r="28" spans="1:14" s="10" customFormat="1" x14ac:dyDescent="0.2">
      <c r="A28" s="159" t="str">
        <f ca="1">IF(ISERROR(MATCH(A27,event_dates,0)+MATCH(A27,OFFSET(event_dates,MATCH(A27,event_dates,0),0,500,1),0)),"",INDEX(events,MATCH(A27,event_dates,0)+MATCH(A27,OFFSET(event_dates,MATCH(A27,event_dates,0),0,500,1),0)))</f>
        <v/>
      </c>
      <c r="B28" s="156"/>
      <c r="C28" s="159" t="str">
        <f ca="1">IF(ISERROR(MATCH(C27,event_dates,0)+MATCH(C27,OFFSET(event_dates,MATCH(C27,event_dates,0),0,500,1),0)),"",INDEX(events,MATCH(C27,event_dates,0)+MATCH(C27,OFFSET(event_dates,MATCH(C27,event_dates,0),0,500,1),0)))</f>
        <v/>
      </c>
      <c r="D28" s="156"/>
      <c r="E28" s="159" t="str">
        <f ca="1">IF(ISERROR(MATCH(E27,event_dates,0)+MATCH(E27,OFFSET(event_dates,MATCH(E27,event_dates,0),0,500,1),0)),"",INDEX(events,MATCH(E27,event_dates,0)+MATCH(E27,OFFSET(event_dates,MATCH(E27,event_dates,0),0,500,1),0)))</f>
        <v/>
      </c>
      <c r="F28" s="156"/>
      <c r="G28" s="159" t="str">
        <f ca="1">IF(ISERROR(MATCH(G27,event_dates,0)+MATCH(G27,OFFSET(event_dates,MATCH(G27,event_dates,0),0,500,1),0)),"",INDEX(events,MATCH(G27,event_dates,0)+MATCH(G27,OFFSET(event_dates,MATCH(G27,event_dates,0),0,500,1),0)))</f>
        <v/>
      </c>
      <c r="H28" s="156"/>
      <c r="I28" s="159" t="str">
        <f ca="1">IF(ISERROR(MATCH(I27,event_dates,0)+MATCH(I27,OFFSET(event_dates,MATCH(I27,event_dates,0),0,500,1),0)),"",INDEX(events,MATCH(I27,event_dates,0)+MATCH(I27,OFFSET(event_dates,MATCH(I27,event_dates,0),0,500,1),0)))</f>
        <v/>
      </c>
      <c r="J28" s="156"/>
      <c r="K28" s="159" t="str">
        <f ca="1">IF(ISERROR(MATCH(K27,event_dates,0)+MATCH(K27,OFFSET(event_dates,MATCH(K27,event_dates,0),0,500,1),0)),"",INDEX(events,MATCH(K27,event_dates,0)+MATCH(K27,OFFSET(event_dates,MATCH(K27,event_dates,0),0,500,1),0)))</f>
        <v/>
      </c>
      <c r="L28" s="156"/>
      <c r="M28" s="159" t="str">
        <f ca="1">IF(ISERROR(MATCH(M27,event_dates,0)+MATCH(M27,OFFSET(event_dates,MATCH(M27,event_dates,0),0,500,1),0)),"",INDEX(events,MATCH(M27,event_dates,0)+MATCH(M27,OFFSET(event_dates,MATCH(M27,event_dates,0),0,500,1),0)))</f>
        <v/>
      </c>
      <c r="N28" s="156"/>
    </row>
    <row r="29" spans="1:14" s="10" customFormat="1" x14ac:dyDescent="0.2">
      <c r="A29" s="155"/>
      <c r="B29" s="156"/>
      <c r="C29" s="155"/>
      <c r="D29" s="156"/>
      <c r="E29" s="155"/>
      <c r="F29" s="156"/>
      <c r="G29" s="155"/>
      <c r="H29" s="156"/>
      <c r="I29" s="155"/>
      <c r="J29" s="156"/>
      <c r="K29" s="155"/>
      <c r="L29" s="156"/>
      <c r="M29" s="155"/>
      <c r="N29" s="156"/>
    </row>
    <row r="30" spans="1:14" s="10" customFormat="1" x14ac:dyDescent="0.2">
      <c r="A30" s="155"/>
      <c r="B30" s="156"/>
      <c r="C30" s="155"/>
      <c r="D30" s="156"/>
      <c r="E30" s="155"/>
      <c r="F30" s="156"/>
      <c r="G30" s="155"/>
      <c r="H30" s="156"/>
      <c r="I30" s="155"/>
      <c r="J30" s="156"/>
      <c r="K30" s="155"/>
      <c r="L30" s="156"/>
      <c r="M30" s="155"/>
      <c r="N30" s="156"/>
    </row>
    <row r="31" spans="1:14" s="10" customFormat="1" x14ac:dyDescent="0.2">
      <c r="A31" s="155" t="s">
        <v>5</v>
      </c>
      <c r="B31" s="156"/>
      <c r="C31" s="155" t="s">
        <v>5</v>
      </c>
      <c r="D31" s="156"/>
      <c r="E31" s="155" t="s">
        <v>5</v>
      </c>
      <c r="F31" s="156"/>
      <c r="G31" s="155" t="s">
        <v>5</v>
      </c>
      <c r="H31" s="156"/>
      <c r="I31" s="155" t="s">
        <v>5</v>
      </c>
      <c r="J31" s="156"/>
      <c r="K31" s="155" t="s">
        <v>5</v>
      </c>
      <c r="L31" s="156"/>
      <c r="M31" s="155" t="s">
        <v>5</v>
      </c>
      <c r="N31" s="156"/>
    </row>
    <row r="32" spans="1:14" s="11" customFormat="1" x14ac:dyDescent="0.2">
      <c r="A32" s="157" t="s">
        <v>5</v>
      </c>
      <c r="B32" s="158"/>
      <c r="C32" s="157" t="s">
        <v>5</v>
      </c>
      <c r="D32" s="158"/>
      <c r="E32" s="157" t="s">
        <v>5</v>
      </c>
      <c r="F32" s="158"/>
      <c r="G32" s="157" t="s">
        <v>5</v>
      </c>
      <c r="H32" s="158"/>
      <c r="I32" s="157" t="s">
        <v>5</v>
      </c>
      <c r="J32" s="158"/>
      <c r="K32" s="157" t="s">
        <v>5</v>
      </c>
      <c r="L32" s="158"/>
      <c r="M32" s="157" t="s">
        <v>5</v>
      </c>
      <c r="N32" s="158"/>
    </row>
    <row r="33" spans="1:14" ht="18" x14ac:dyDescent="0.2">
      <c r="A33" s="20" t="str">
        <f>Year!I16</f>
        <v/>
      </c>
      <c r="B33" s="14" t="str">
        <f>IF(ISERROR(MATCH(A33,event_dates,0)),"",INDEX(events,MATCH(A33,event_dates,0)))</f>
        <v/>
      </c>
      <c r="C33" s="20" t="str">
        <f>Year!J16</f>
        <v/>
      </c>
      <c r="D33" s="14" t="str">
        <f>IF(ISERROR(MATCH(C33,event_dates,0)),"",INDEX(events,MATCH(C33,event_dates,0)))</f>
        <v/>
      </c>
      <c r="E33" s="21" t="s">
        <v>7</v>
      </c>
      <c r="F33" s="7"/>
      <c r="G33" s="18"/>
      <c r="H33" s="18"/>
      <c r="I33" s="18"/>
      <c r="J33" s="18"/>
      <c r="K33" s="18"/>
      <c r="L33" s="18"/>
      <c r="M33" s="18"/>
      <c r="N33" s="22"/>
    </row>
    <row r="34" spans="1:14" x14ac:dyDescent="0.2">
      <c r="A34" s="159" t="str">
        <f ca="1">IF(ISERROR(MATCH(A33,event_dates,0)+MATCH(A33,OFFSET(event_dates,MATCH(A33,event_dates,0),0,500,1),0)),"",INDEX(events,MATCH(A33,event_dates,0)+MATCH(A33,OFFSET(event_dates,MATCH(A33,event_dates,0),0,500,1),0)))</f>
        <v/>
      </c>
      <c r="B34" s="156"/>
      <c r="C34" s="159" t="str">
        <f ca="1">IF(ISERROR(MATCH(C33,event_dates,0)+MATCH(C33,OFFSET(event_dates,MATCH(C33,event_dates,0),0,500,1),0)),"",INDEX(events,MATCH(C33,event_dates,0)+MATCH(C33,OFFSET(event_dates,MATCH(C33,event_dates,0),0,500,1),0)))</f>
        <v/>
      </c>
      <c r="D34" s="156"/>
      <c r="E34" s="15"/>
      <c r="F34" s="12"/>
      <c r="G34" s="12"/>
      <c r="H34" s="12"/>
      <c r="I34" s="12"/>
      <c r="J34" s="12"/>
      <c r="K34" s="12"/>
      <c r="L34" s="12"/>
      <c r="M34" s="12"/>
      <c r="N34" s="16"/>
    </row>
    <row r="35" spans="1:14" x14ac:dyDescent="0.2">
      <c r="A35" s="155"/>
      <c r="B35" s="156"/>
      <c r="C35" s="155"/>
      <c r="D35" s="156"/>
      <c r="E35" s="15"/>
      <c r="F35" s="12"/>
      <c r="G35" s="12"/>
      <c r="H35" s="12"/>
      <c r="I35" s="12"/>
      <c r="J35" s="12"/>
      <c r="K35" s="12"/>
      <c r="L35" s="12"/>
      <c r="M35" s="12"/>
      <c r="N35" s="16"/>
    </row>
    <row r="36" spans="1:14" x14ac:dyDescent="0.2">
      <c r="A36" s="155"/>
      <c r="B36" s="156"/>
      <c r="C36" s="155"/>
      <c r="D36" s="156"/>
      <c r="E36" s="15"/>
      <c r="F36" s="12"/>
      <c r="G36" s="12"/>
      <c r="H36" s="12"/>
      <c r="I36" s="12"/>
      <c r="J36" s="12"/>
      <c r="K36" s="12"/>
      <c r="L36" s="12"/>
      <c r="M36" s="12"/>
      <c r="N36" s="16"/>
    </row>
    <row r="37" spans="1:14" x14ac:dyDescent="0.2">
      <c r="A37" s="155" t="s">
        <v>5</v>
      </c>
      <c r="B37" s="156"/>
      <c r="C37" s="155" t="s">
        <v>5</v>
      </c>
      <c r="D37" s="156"/>
      <c r="E37" s="15"/>
      <c r="F37" s="12"/>
      <c r="G37" s="12"/>
      <c r="H37" s="12"/>
      <c r="I37" s="12"/>
      <c r="J37" s="12"/>
      <c r="K37" s="12"/>
      <c r="L37" s="12"/>
      <c r="M37" s="151" t="s">
        <v>15</v>
      </c>
      <c r="N37" s="152"/>
    </row>
    <row r="38" spans="1:14" x14ac:dyDescent="0.2">
      <c r="A38" s="157" t="s">
        <v>5</v>
      </c>
      <c r="B38" s="158"/>
      <c r="C38" s="160" t="s">
        <v>2</v>
      </c>
      <c r="D38" s="161"/>
      <c r="E38" s="19"/>
      <c r="F38" s="17"/>
      <c r="G38" s="17"/>
      <c r="H38" s="17"/>
      <c r="I38" s="17"/>
      <c r="J38" s="17"/>
      <c r="K38" s="149" t="s">
        <v>11</v>
      </c>
      <c r="L38" s="149"/>
      <c r="M38" s="149"/>
      <c r="N38" s="150"/>
    </row>
  </sheetData>
  <mergeCells count="196">
    <mergeCell ref="A38:B38"/>
    <mergeCell ref="C38:D38"/>
    <mergeCell ref="A35:B35"/>
    <mergeCell ref="C35:D35"/>
    <mergeCell ref="A36:B36"/>
    <mergeCell ref="C36:D36"/>
    <mergeCell ref="A37:B37"/>
    <mergeCell ref="C37:D37"/>
    <mergeCell ref="K32:L32"/>
    <mergeCell ref="A34:B34"/>
    <mergeCell ref="C34:D34"/>
    <mergeCell ref="A32:B32"/>
    <mergeCell ref="C32:D32"/>
    <mergeCell ref="E32:F32"/>
    <mergeCell ref="G32:H32"/>
    <mergeCell ref="I32:J32"/>
    <mergeCell ref="A29:B29"/>
    <mergeCell ref="C29:D29"/>
    <mergeCell ref="E29:F29"/>
    <mergeCell ref="G29:H29"/>
    <mergeCell ref="I29:J29"/>
    <mergeCell ref="K29:L29"/>
    <mergeCell ref="I31:J31"/>
    <mergeCell ref="K31:L31"/>
    <mergeCell ref="M31:N31"/>
    <mergeCell ref="A30:B30"/>
    <mergeCell ref="I30:J30"/>
    <mergeCell ref="C30:D30"/>
    <mergeCell ref="E30:F30"/>
    <mergeCell ref="G30:H30"/>
    <mergeCell ref="A31:B31"/>
    <mergeCell ref="C31:D31"/>
    <mergeCell ref="E31:F31"/>
    <mergeCell ref="G31:H31"/>
    <mergeCell ref="A28:B28"/>
    <mergeCell ref="C28:D28"/>
    <mergeCell ref="E28:F28"/>
    <mergeCell ref="G28:H28"/>
    <mergeCell ref="I28:J28"/>
    <mergeCell ref="K28:L28"/>
    <mergeCell ref="M28:N28"/>
    <mergeCell ref="A26:B26"/>
    <mergeCell ref="C26:D26"/>
    <mergeCell ref="E26:F26"/>
    <mergeCell ref="G26:H26"/>
    <mergeCell ref="I24:J24"/>
    <mergeCell ref="K24:L24"/>
    <mergeCell ref="E24:F24"/>
    <mergeCell ref="G24:H24"/>
    <mergeCell ref="I26:J26"/>
    <mergeCell ref="K26:L26"/>
    <mergeCell ref="M26:N26"/>
    <mergeCell ref="A25:B25"/>
    <mergeCell ref="C25:D25"/>
    <mergeCell ref="E25:F25"/>
    <mergeCell ref="G25:H25"/>
    <mergeCell ref="I25:J25"/>
    <mergeCell ref="K25:L25"/>
    <mergeCell ref="M25:N25"/>
    <mergeCell ref="A24:B24"/>
    <mergeCell ref="C24:D24"/>
    <mergeCell ref="A23:B23"/>
    <mergeCell ref="C23:D23"/>
    <mergeCell ref="E23:F23"/>
    <mergeCell ref="G23:H23"/>
    <mergeCell ref="I23:J23"/>
    <mergeCell ref="K23:L23"/>
    <mergeCell ref="M23:N23"/>
    <mergeCell ref="A22:B22"/>
    <mergeCell ref="C22:D22"/>
    <mergeCell ref="E22:F22"/>
    <mergeCell ref="G22:H22"/>
    <mergeCell ref="K19:L19"/>
    <mergeCell ref="E19:F19"/>
    <mergeCell ref="G19:H19"/>
    <mergeCell ref="I22:J22"/>
    <mergeCell ref="K22:L22"/>
    <mergeCell ref="M22:N22"/>
    <mergeCell ref="A20:B20"/>
    <mergeCell ref="C20:D20"/>
    <mergeCell ref="E20:F20"/>
    <mergeCell ref="G20:H20"/>
    <mergeCell ref="I20:J20"/>
    <mergeCell ref="K20:L20"/>
    <mergeCell ref="M20:N20"/>
    <mergeCell ref="A19:B19"/>
    <mergeCell ref="C19:D19"/>
    <mergeCell ref="A18:B18"/>
    <mergeCell ref="C18:D18"/>
    <mergeCell ref="E18:F18"/>
    <mergeCell ref="G18:H18"/>
    <mergeCell ref="I18:J18"/>
    <mergeCell ref="K18:L18"/>
    <mergeCell ref="M18:N18"/>
    <mergeCell ref="A17:B17"/>
    <mergeCell ref="C17:D17"/>
    <mergeCell ref="E17:F17"/>
    <mergeCell ref="G17:H17"/>
    <mergeCell ref="E14:F14"/>
    <mergeCell ref="G14:H14"/>
    <mergeCell ref="I17:J17"/>
    <mergeCell ref="K17:L17"/>
    <mergeCell ref="M17:N17"/>
    <mergeCell ref="A16:B16"/>
    <mergeCell ref="C16:D16"/>
    <mergeCell ref="E16:F16"/>
    <mergeCell ref="G16:H16"/>
    <mergeCell ref="I16:J16"/>
    <mergeCell ref="K16:L16"/>
    <mergeCell ref="M16:N16"/>
    <mergeCell ref="A14:B14"/>
    <mergeCell ref="C14:D14"/>
    <mergeCell ref="A13:B13"/>
    <mergeCell ref="C13:D13"/>
    <mergeCell ref="E13:F13"/>
    <mergeCell ref="G13:H13"/>
    <mergeCell ref="I13:J13"/>
    <mergeCell ref="K13:L13"/>
    <mergeCell ref="M13:N13"/>
    <mergeCell ref="A12:B12"/>
    <mergeCell ref="C12:D12"/>
    <mergeCell ref="E12:F12"/>
    <mergeCell ref="G12:H12"/>
    <mergeCell ref="E10:F10"/>
    <mergeCell ref="G10:H10"/>
    <mergeCell ref="I12:J12"/>
    <mergeCell ref="K12:L12"/>
    <mergeCell ref="M12:N12"/>
    <mergeCell ref="A8:B8"/>
    <mergeCell ref="C8:D8"/>
    <mergeCell ref="E8:F8"/>
    <mergeCell ref="G8:H8"/>
    <mergeCell ref="I8:J8"/>
    <mergeCell ref="K8:L8"/>
    <mergeCell ref="M8:N8"/>
    <mergeCell ref="M10:N10"/>
    <mergeCell ref="A11:B11"/>
    <mergeCell ref="C11:D11"/>
    <mergeCell ref="E11:F11"/>
    <mergeCell ref="G11:H11"/>
    <mergeCell ref="I11:J11"/>
    <mergeCell ref="K11:L11"/>
    <mergeCell ref="M11:N11"/>
    <mergeCell ref="A10:B10"/>
    <mergeCell ref="C10:D10"/>
    <mergeCell ref="A5:B5"/>
    <mergeCell ref="C5:D5"/>
    <mergeCell ref="E5:F5"/>
    <mergeCell ref="G5:H5"/>
    <mergeCell ref="A7:B7"/>
    <mergeCell ref="C7:D7"/>
    <mergeCell ref="E7:F7"/>
    <mergeCell ref="G7:H7"/>
    <mergeCell ref="M5:N5"/>
    <mergeCell ref="A6:B6"/>
    <mergeCell ref="C6:D6"/>
    <mergeCell ref="E6:F6"/>
    <mergeCell ref="G6:H6"/>
    <mergeCell ref="I6:J6"/>
    <mergeCell ref="I7:J7"/>
    <mergeCell ref="K7:L7"/>
    <mergeCell ref="M7:N7"/>
    <mergeCell ref="A4:B4"/>
    <mergeCell ref="C4:D4"/>
    <mergeCell ref="E4:F4"/>
    <mergeCell ref="G4:H4"/>
    <mergeCell ref="A1:G1"/>
    <mergeCell ref="A2:B2"/>
    <mergeCell ref="C2:D2"/>
    <mergeCell ref="E2:F2"/>
    <mergeCell ref="G2:H2"/>
    <mergeCell ref="H1:N1"/>
    <mergeCell ref="M37:N37"/>
    <mergeCell ref="K38:N38"/>
    <mergeCell ref="I2:J2"/>
    <mergeCell ref="K2:L2"/>
    <mergeCell ref="M2:N2"/>
    <mergeCell ref="I4:J4"/>
    <mergeCell ref="K4:L4"/>
    <mergeCell ref="M4:N4"/>
    <mergeCell ref="I5:J5"/>
    <mergeCell ref="K5:L5"/>
    <mergeCell ref="K6:L6"/>
    <mergeCell ref="M6:N6"/>
    <mergeCell ref="M14:N14"/>
    <mergeCell ref="M19:N19"/>
    <mergeCell ref="M24:N24"/>
    <mergeCell ref="M29:N29"/>
    <mergeCell ref="K30:L30"/>
    <mergeCell ref="M30:N30"/>
    <mergeCell ref="M32:N32"/>
    <mergeCell ref="I10:J10"/>
    <mergeCell ref="K10:L10"/>
    <mergeCell ref="I14:J14"/>
    <mergeCell ref="K14:L14"/>
    <mergeCell ref="I19:J19"/>
  </mergeCells>
  <phoneticPr fontId="0" type="noConversion"/>
  <hyperlinks>
    <hyperlink ref="K38" r:id="rId1"/>
    <hyperlink ref="K38:N38" r:id="rId2" tooltip="More Calendars by Vertex42.com" display="http://www.vertex42.com/calendars/"/>
  </hyperlinks>
  <printOptions horizontalCentered="1" verticalCentered="1"/>
  <pageMargins left="0.5" right="0.5" top="0.25" bottom="0.25" header="0.25" footer="0.25"/>
  <pageSetup orientation="landscape" r:id="rId3"/>
  <headerFooter alignWithMargins="0"/>
  <ignoredErrors>
    <ignoredError sqref="C3:L38 M3:N36 M38:N3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38"/>
  <sheetViews>
    <sheetView showGridLines="0" zoomScaleNormal="100" workbookViewId="0">
      <selection sqref="A1:G1"/>
    </sheetView>
  </sheetViews>
  <sheetFormatPr defaultRowHeight="12.75" x14ac:dyDescent="0.2"/>
  <cols>
    <col min="1" max="1" width="4.140625" customWidth="1"/>
    <col min="2" max="2" width="13.7109375" customWidth="1"/>
    <col min="3" max="3" width="4.140625" customWidth="1"/>
    <col min="4" max="4" width="13.7109375" customWidth="1"/>
    <col min="5" max="5" width="4.140625" customWidth="1"/>
    <col min="6" max="6" width="13.7109375" customWidth="1"/>
    <col min="7" max="7" width="4.140625" customWidth="1"/>
    <col min="8" max="8" width="13.7109375" customWidth="1"/>
    <col min="9" max="9" width="4.140625" customWidth="1"/>
    <col min="10" max="10" width="13.7109375" customWidth="1"/>
    <col min="11" max="11" width="4.140625" customWidth="1"/>
    <col min="12" max="12" width="13.7109375" customWidth="1"/>
    <col min="13" max="13" width="4.140625" customWidth="1"/>
    <col min="14" max="14" width="13.7109375" customWidth="1"/>
  </cols>
  <sheetData>
    <row r="1" spans="1:14" s="10" customFormat="1" ht="50.1" customHeight="1" x14ac:dyDescent="0.2">
      <c r="A1" s="166" t="str">
        <f>IF(Year!$Q$4="","",Year!$Q$4)</f>
        <v/>
      </c>
      <c r="B1" s="166"/>
      <c r="C1" s="166"/>
      <c r="D1" s="166"/>
      <c r="E1" s="166"/>
      <c r="F1" s="166"/>
      <c r="G1" s="166"/>
      <c r="H1" s="165">
        <f>Year!Q9</f>
        <v>139949</v>
      </c>
      <c r="I1" s="165"/>
      <c r="J1" s="165"/>
      <c r="K1" s="165"/>
      <c r="L1" s="165"/>
      <c r="M1" s="165"/>
      <c r="N1" s="165"/>
    </row>
    <row r="2" spans="1:14" s="10" customFormat="1" ht="15.75" x14ac:dyDescent="0.2">
      <c r="A2" s="164" t="str">
        <f>'1'!A2:B2</f>
        <v>Sunday</v>
      </c>
      <c r="B2" s="162"/>
      <c r="C2" s="162" t="str">
        <f>'1'!C2:D2</f>
        <v>Monday</v>
      </c>
      <c r="D2" s="162"/>
      <c r="E2" s="162" t="str">
        <f>'1'!E2:F2</f>
        <v>Tuesday</v>
      </c>
      <c r="F2" s="162"/>
      <c r="G2" s="162" t="str">
        <f>'1'!G2:H2</f>
        <v>Wednesday</v>
      </c>
      <c r="H2" s="162"/>
      <c r="I2" s="162" t="str">
        <f>'1'!I2:J2</f>
        <v>Thursday</v>
      </c>
      <c r="J2" s="162"/>
      <c r="K2" s="162" t="str">
        <f>'1'!K2:L2</f>
        <v>Friday</v>
      </c>
      <c r="L2" s="162"/>
      <c r="M2" s="162" t="str">
        <f>'1'!M2:N2</f>
        <v>Saturday</v>
      </c>
      <c r="N2" s="163"/>
    </row>
    <row r="3" spans="1:14" s="10" customFormat="1" ht="18" x14ac:dyDescent="0.2">
      <c r="A3" s="13" t="str">
        <f>Year!Q11</f>
        <v/>
      </c>
      <c r="B3" s="14" t="str">
        <f>IF(ISERROR(MATCH(A3,event_dates,0)),"",INDEX(events,MATCH(A3,event_dates,0)))</f>
        <v/>
      </c>
      <c r="C3" s="13" t="str">
        <f>Year!R11</f>
        <v/>
      </c>
      <c r="D3" s="14" t="str">
        <f>IF(ISERROR(MATCH(C3,event_dates,0)),"",INDEX(events,MATCH(C3,event_dates,0)))</f>
        <v/>
      </c>
      <c r="E3" s="13" t="str">
        <f>Year!S11</f>
        <v/>
      </c>
      <c r="F3" s="14" t="str">
        <f>IF(ISERROR(MATCH(E3,event_dates,0)),"",INDEX(events,MATCH(E3,event_dates,0)))</f>
        <v/>
      </c>
      <c r="G3" s="13" t="str">
        <f>Year!T11</f>
        <v/>
      </c>
      <c r="H3" s="14" t="str">
        <f>IF(ISERROR(MATCH(G3,event_dates,0)),"",INDEX(events,MATCH(G3,event_dates,0)))</f>
        <v/>
      </c>
      <c r="I3" s="13">
        <f>Year!U11</f>
        <v>139949</v>
      </c>
      <c r="J3" s="14" t="str">
        <f>IF(ISERROR(MATCH(I3,event_dates,0)),"",INDEX(events,MATCH(I3,event_dates,0)))</f>
        <v/>
      </c>
      <c r="K3" s="13">
        <f>Year!V11</f>
        <v>139950</v>
      </c>
      <c r="L3" s="14" t="str">
        <f>IF(ISERROR(MATCH(K3,event_dates,0)),"",INDEX(events,MATCH(K3,event_dates,0)))</f>
        <v/>
      </c>
      <c r="M3" s="13">
        <f>Year!W11</f>
        <v>139951</v>
      </c>
      <c r="N3" s="14" t="str">
        <f>IF(ISERROR(MATCH(M3,event_dates,0)),"",INDEX(events,MATCH(M3,event_dates,0)))</f>
        <v/>
      </c>
    </row>
    <row r="4" spans="1:14" s="10" customFormat="1" x14ac:dyDescent="0.2">
      <c r="A4" s="159" t="str">
        <f ca="1">IF(ISERROR(MATCH(A3,event_dates,0)+MATCH(A3,OFFSET(event_dates,MATCH(A3,event_dates,0),0,500,1),0)),"",INDEX(events,MATCH(A3,event_dates,0)+MATCH(A3,OFFSET(event_dates,MATCH(A3,event_dates,0),0,500,1),0)))</f>
        <v/>
      </c>
      <c r="B4" s="156"/>
      <c r="C4" s="159" t="str">
        <f ca="1">IF(ISERROR(MATCH(C3,event_dates,0)+MATCH(C3,OFFSET(event_dates,MATCH(C3,event_dates,0),0,500,1),0)),"",INDEX(events,MATCH(C3,event_dates,0)+MATCH(C3,OFFSET(event_dates,MATCH(C3,event_dates,0),0,500,1),0)))</f>
        <v/>
      </c>
      <c r="D4" s="156"/>
      <c r="E4" s="159" t="str">
        <f ca="1">IF(ISERROR(MATCH(E3,event_dates,0)+MATCH(E3,OFFSET(event_dates,MATCH(E3,event_dates,0),0,500,1),0)),"",INDEX(events,MATCH(E3,event_dates,0)+MATCH(E3,OFFSET(event_dates,MATCH(E3,event_dates,0),0,500,1),0)))</f>
        <v/>
      </c>
      <c r="F4" s="156"/>
      <c r="G4" s="159" t="str">
        <f ca="1">IF(ISERROR(MATCH(G3,event_dates,0)+MATCH(G3,OFFSET(event_dates,MATCH(G3,event_dates,0),0,500,1),0)),"",INDEX(events,MATCH(G3,event_dates,0)+MATCH(G3,OFFSET(event_dates,MATCH(G3,event_dates,0),0,500,1),0)))</f>
        <v/>
      </c>
      <c r="H4" s="156"/>
      <c r="I4" s="159" t="str">
        <f ca="1">IF(ISERROR(MATCH(I3,event_dates,0)+MATCH(I3,OFFSET(event_dates,MATCH(I3,event_dates,0),0,500,1),0)),"",INDEX(events,MATCH(I3,event_dates,0)+MATCH(I3,OFFSET(event_dates,MATCH(I3,event_dates,0),0,500,1),0)))</f>
        <v/>
      </c>
      <c r="J4" s="156"/>
      <c r="K4" s="159" t="str">
        <f ca="1">IF(ISERROR(MATCH(K3,event_dates,0)+MATCH(K3,OFFSET(event_dates,MATCH(K3,event_dates,0),0,500,1),0)),"",INDEX(events,MATCH(K3,event_dates,0)+MATCH(K3,OFFSET(event_dates,MATCH(K3,event_dates,0),0,500,1),0)))</f>
        <v/>
      </c>
      <c r="L4" s="156"/>
      <c r="M4" s="159" t="str">
        <f ca="1">IF(ISERROR(MATCH(M3,event_dates,0)+MATCH(M3,OFFSET(event_dates,MATCH(M3,event_dates,0),0,500,1),0)),"",INDEX(events,MATCH(M3,event_dates,0)+MATCH(M3,OFFSET(event_dates,MATCH(M3,event_dates,0),0,500,1),0)))</f>
        <v/>
      </c>
      <c r="N4" s="156"/>
    </row>
    <row r="5" spans="1:14" s="10" customFormat="1" x14ac:dyDescent="0.2">
      <c r="A5" s="155"/>
      <c r="B5" s="156"/>
      <c r="C5" s="155"/>
      <c r="D5" s="156"/>
      <c r="E5" s="155"/>
      <c r="F5" s="156"/>
      <c r="G5" s="155"/>
      <c r="H5" s="156"/>
      <c r="I5" s="155"/>
      <c r="J5" s="156"/>
      <c r="K5" s="155"/>
      <c r="L5" s="156"/>
      <c r="M5" s="155"/>
      <c r="N5" s="156"/>
    </row>
    <row r="6" spans="1:14" s="10" customFormat="1" x14ac:dyDescent="0.2">
      <c r="A6" s="155"/>
      <c r="B6" s="156"/>
      <c r="C6" s="155"/>
      <c r="D6" s="156"/>
      <c r="E6" s="155"/>
      <c r="F6" s="156"/>
      <c r="G6" s="155"/>
      <c r="H6" s="156"/>
      <c r="I6" s="155"/>
      <c r="J6" s="156"/>
      <c r="K6" s="155"/>
      <c r="L6" s="156"/>
      <c r="M6" s="155"/>
      <c r="N6" s="156"/>
    </row>
    <row r="7" spans="1:14" s="10" customFormat="1" x14ac:dyDescent="0.2">
      <c r="A7" s="155" t="s">
        <v>5</v>
      </c>
      <c r="B7" s="156"/>
      <c r="C7" s="155" t="s">
        <v>5</v>
      </c>
      <c r="D7" s="156"/>
      <c r="E7" s="155" t="s">
        <v>5</v>
      </c>
      <c r="F7" s="156"/>
      <c r="G7" s="155" t="s">
        <v>5</v>
      </c>
      <c r="H7" s="156"/>
      <c r="I7" s="155" t="s">
        <v>5</v>
      </c>
      <c r="J7" s="156"/>
      <c r="K7" s="155" t="s">
        <v>5</v>
      </c>
      <c r="L7" s="156"/>
      <c r="M7" s="155" t="s">
        <v>5</v>
      </c>
      <c r="N7" s="156"/>
    </row>
    <row r="8" spans="1:14" s="11" customFormat="1" x14ac:dyDescent="0.2">
      <c r="A8" s="157" t="s">
        <v>5</v>
      </c>
      <c r="B8" s="158"/>
      <c r="C8" s="157" t="s">
        <v>5</v>
      </c>
      <c r="D8" s="158"/>
      <c r="E8" s="157" t="s">
        <v>5</v>
      </c>
      <c r="F8" s="158"/>
      <c r="G8" s="157" t="s">
        <v>5</v>
      </c>
      <c r="H8" s="158"/>
      <c r="I8" s="157" t="s">
        <v>5</v>
      </c>
      <c r="J8" s="158"/>
      <c r="K8" s="157" t="s">
        <v>5</v>
      </c>
      <c r="L8" s="158"/>
      <c r="M8" s="157" t="s">
        <v>5</v>
      </c>
      <c r="N8" s="158"/>
    </row>
    <row r="9" spans="1:14" s="10" customFormat="1" ht="18" x14ac:dyDescent="0.2">
      <c r="A9" s="13">
        <f>Year!Q12</f>
        <v>139952</v>
      </c>
      <c r="B9" s="14" t="str">
        <f>IF(ISERROR(MATCH(A9,event_dates,0)),"",INDEX(events,MATCH(A9,event_dates,0)))</f>
        <v/>
      </c>
      <c r="C9" s="13">
        <f>Year!R12</f>
        <v>139953</v>
      </c>
      <c r="D9" s="14" t="str">
        <f>IF(ISERROR(MATCH(C9,event_dates,0)),"",INDEX(events,MATCH(C9,event_dates,0)))</f>
        <v/>
      </c>
      <c r="E9" s="13">
        <f>Year!S12</f>
        <v>139954</v>
      </c>
      <c r="F9" s="14" t="str">
        <f>IF(ISERROR(MATCH(E9,event_dates,0)),"",INDEX(events,MATCH(E9,event_dates,0)))</f>
        <v/>
      </c>
      <c r="G9" s="13">
        <f>Year!T12</f>
        <v>139955</v>
      </c>
      <c r="H9" s="14" t="str">
        <f>IF(ISERROR(MATCH(G9,event_dates,0)),"",INDEX(events,MATCH(G9,event_dates,0)))</f>
        <v/>
      </c>
      <c r="I9" s="13">
        <f>Year!U12</f>
        <v>139956</v>
      </c>
      <c r="J9" s="14" t="str">
        <f>IF(ISERROR(MATCH(I9,event_dates,0)),"",INDEX(events,MATCH(I9,event_dates,0)))</f>
        <v/>
      </c>
      <c r="K9" s="13">
        <f>Year!V12</f>
        <v>139957</v>
      </c>
      <c r="L9" s="14" t="str">
        <f>IF(ISERROR(MATCH(K9,event_dates,0)),"",INDEX(events,MATCH(K9,event_dates,0)))</f>
        <v/>
      </c>
      <c r="M9" s="13">
        <f>Year!W12</f>
        <v>139958</v>
      </c>
      <c r="N9" s="14" t="str">
        <f>IF(ISERROR(MATCH(M9,event_dates,0)),"",INDEX(events,MATCH(M9,event_dates,0)))</f>
        <v/>
      </c>
    </row>
    <row r="10" spans="1:14" s="10" customFormat="1" x14ac:dyDescent="0.2">
      <c r="A10" s="159" t="str">
        <f ca="1">IF(ISERROR(MATCH(A9,event_dates,0)+MATCH(A9,OFFSET(event_dates,MATCH(A9,event_dates,0),0,500,1),0)),"",INDEX(events,MATCH(A9,event_dates,0)+MATCH(A9,OFFSET(event_dates,MATCH(A9,event_dates,0),0,500,1),0)))</f>
        <v/>
      </c>
      <c r="B10" s="156"/>
      <c r="C10" s="159" t="str">
        <f ca="1">IF(ISERROR(MATCH(C9,event_dates,0)+MATCH(C9,OFFSET(event_dates,MATCH(C9,event_dates,0),0,500,1),0)),"",INDEX(events,MATCH(C9,event_dates,0)+MATCH(C9,OFFSET(event_dates,MATCH(C9,event_dates,0),0,500,1),0)))</f>
        <v/>
      </c>
      <c r="D10" s="156"/>
      <c r="E10" s="159" t="str">
        <f ca="1">IF(ISERROR(MATCH(E9,event_dates,0)+MATCH(E9,OFFSET(event_dates,MATCH(E9,event_dates,0),0,500,1),0)),"",INDEX(events,MATCH(E9,event_dates,0)+MATCH(E9,OFFSET(event_dates,MATCH(E9,event_dates,0),0,500,1),0)))</f>
        <v/>
      </c>
      <c r="F10" s="156"/>
      <c r="G10" s="159" t="str">
        <f ca="1">IF(ISERROR(MATCH(G9,event_dates,0)+MATCH(G9,OFFSET(event_dates,MATCH(G9,event_dates,0),0,500,1),0)),"",INDEX(events,MATCH(G9,event_dates,0)+MATCH(G9,OFFSET(event_dates,MATCH(G9,event_dates,0),0,500,1),0)))</f>
        <v/>
      </c>
      <c r="H10" s="156"/>
      <c r="I10" s="159" t="str">
        <f ca="1">IF(ISERROR(MATCH(I9,event_dates,0)+MATCH(I9,OFFSET(event_dates,MATCH(I9,event_dates,0),0,500,1),0)),"",INDEX(events,MATCH(I9,event_dates,0)+MATCH(I9,OFFSET(event_dates,MATCH(I9,event_dates,0),0,500,1),0)))</f>
        <v/>
      </c>
      <c r="J10" s="156"/>
      <c r="K10" s="159" t="str">
        <f ca="1">IF(ISERROR(MATCH(K9,event_dates,0)+MATCH(K9,OFFSET(event_dates,MATCH(K9,event_dates,0),0,500,1),0)),"",INDEX(events,MATCH(K9,event_dates,0)+MATCH(K9,OFFSET(event_dates,MATCH(K9,event_dates,0),0,500,1),0)))</f>
        <v/>
      </c>
      <c r="L10" s="156"/>
      <c r="M10" s="159" t="str">
        <f ca="1">IF(ISERROR(MATCH(M9,event_dates,0)+MATCH(M9,OFFSET(event_dates,MATCH(M9,event_dates,0),0,500,1),0)),"",INDEX(events,MATCH(M9,event_dates,0)+MATCH(M9,OFFSET(event_dates,MATCH(M9,event_dates,0),0,500,1),0)))</f>
        <v/>
      </c>
      <c r="N10" s="156"/>
    </row>
    <row r="11" spans="1:14" s="10" customFormat="1" x14ac:dyDescent="0.2">
      <c r="A11" s="155"/>
      <c r="B11" s="156"/>
      <c r="C11" s="155"/>
      <c r="D11" s="156"/>
      <c r="E11" s="155"/>
      <c r="F11" s="156"/>
      <c r="G11" s="155"/>
      <c r="H11" s="156"/>
      <c r="I11" s="155"/>
      <c r="J11" s="156"/>
      <c r="K11" s="155"/>
      <c r="L11" s="156"/>
      <c r="M11" s="155"/>
      <c r="N11" s="156"/>
    </row>
    <row r="12" spans="1:14" s="10" customFormat="1" x14ac:dyDescent="0.2">
      <c r="A12" s="155"/>
      <c r="B12" s="156"/>
      <c r="C12" s="155"/>
      <c r="D12" s="156"/>
      <c r="E12" s="155"/>
      <c r="F12" s="156"/>
      <c r="G12" s="155"/>
      <c r="H12" s="156"/>
      <c r="I12" s="155"/>
      <c r="J12" s="156"/>
      <c r="K12" s="155"/>
      <c r="L12" s="156"/>
      <c r="M12" s="155"/>
      <c r="N12" s="156"/>
    </row>
    <row r="13" spans="1:14" s="10" customFormat="1" x14ac:dyDescent="0.2">
      <c r="A13" s="155" t="s">
        <v>5</v>
      </c>
      <c r="B13" s="156"/>
      <c r="C13" s="155" t="s">
        <v>5</v>
      </c>
      <c r="D13" s="156"/>
      <c r="E13" s="155" t="s">
        <v>5</v>
      </c>
      <c r="F13" s="156"/>
      <c r="G13" s="155" t="s">
        <v>5</v>
      </c>
      <c r="H13" s="156"/>
      <c r="I13" s="155" t="s">
        <v>5</v>
      </c>
      <c r="J13" s="156"/>
      <c r="K13" s="155" t="s">
        <v>5</v>
      </c>
      <c r="L13" s="156"/>
      <c r="M13" s="155" t="s">
        <v>5</v>
      </c>
      <c r="N13" s="156"/>
    </row>
    <row r="14" spans="1:14" s="11" customFormat="1" x14ac:dyDescent="0.2">
      <c r="A14" s="157" t="s">
        <v>5</v>
      </c>
      <c r="B14" s="158"/>
      <c r="C14" s="157" t="s">
        <v>5</v>
      </c>
      <c r="D14" s="158"/>
      <c r="E14" s="157" t="s">
        <v>5</v>
      </c>
      <c r="F14" s="158"/>
      <c r="G14" s="157" t="s">
        <v>5</v>
      </c>
      <c r="H14" s="158"/>
      <c r="I14" s="157" t="s">
        <v>5</v>
      </c>
      <c r="J14" s="158"/>
      <c r="K14" s="157" t="s">
        <v>5</v>
      </c>
      <c r="L14" s="158"/>
      <c r="M14" s="157" t="s">
        <v>5</v>
      </c>
      <c r="N14" s="158"/>
    </row>
    <row r="15" spans="1:14" s="10" customFormat="1" ht="18" x14ac:dyDescent="0.2">
      <c r="A15" s="13">
        <f>Year!Q13</f>
        <v>139959</v>
      </c>
      <c r="B15" s="14" t="str">
        <f>IF(ISERROR(MATCH(A15,event_dates,0)),"",INDEX(events,MATCH(A15,event_dates,0)))</f>
        <v/>
      </c>
      <c r="C15" s="13">
        <f>Year!R13</f>
        <v>139960</v>
      </c>
      <c r="D15" s="14" t="str">
        <f>IF(ISERROR(MATCH(C15,event_dates,0)),"",INDEX(events,MATCH(C15,event_dates,0)))</f>
        <v/>
      </c>
      <c r="E15" s="13">
        <f>Year!S13</f>
        <v>139961</v>
      </c>
      <c r="F15" s="14" t="str">
        <f>IF(ISERROR(MATCH(E15,event_dates,0)),"",INDEX(events,MATCH(E15,event_dates,0)))</f>
        <v/>
      </c>
      <c r="G15" s="13">
        <f>Year!T13</f>
        <v>139962</v>
      </c>
      <c r="H15" s="14" t="str">
        <f>IF(ISERROR(MATCH(G15,event_dates,0)),"",INDEX(events,MATCH(G15,event_dates,0)))</f>
        <v/>
      </c>
      <c r="I15" s="13">
        <f>Year!U13</f>
        <v>139963</v>
      </c>
      <c r="J15" s="14" t="str">
        <f>IF(ISERROR(MATCH(I15,event_dates,0)),"",INDEX(events,MATCH(I15,event_dates,0)))</f>
        <v/>
      </c>
      <c r="K15" s="13">
        <f>Year!V13</f>
        <v>139964</v>
      </c>
      <c r="L15" s="14" t="str">
        <f>IF(ISERROR(MATCH(K15,event_dates,0)),"",INDEX(events,MATCH(K15,event_dates,0)))</f>
        <v/>
      </c>
      <c r="M15" s="13">
        <f>Year!W13</f>
        <v>139965</v>
      </c>
      <c r="N15" s="14" t="str">
        <f>IF(ISERROR(MATCH(M15,event_dates,0)),"",INDEX(events,MATCH(M15,event_dates,0)))</f>
        <v/>
      </c>
    </row>
    <row r="16" spans="1:14" s="10" customFormat="1" x14ac:dyDescent="0.2">
      <c r="A16" s="159" t="str">
        <f ca="1">IF(ISERROR(MATCH(A15,event_dates,0)+MATCH(A15,OFFSET(event_dates,MATCH(A15,event_dates,0),0,500,1),0)),"",INDEX(events,MATCH(A15,event_dates,0)+MATCH(A15,OFFSET(event_dates,MATCH(A15,event_dates,0),0,500,1),0)))</f>
        <v/>
      </c>
      <c r="B16" s="156"/>
      <c r="C16" s="159" t="str">
        <f ca="1">IF(ISERROR(MATCH(C15,event_dates,0)+MATCH(C15,OFFSET(event_dates,MATCH(C15,event_dates,0),0,500,1),0)),"",INDEX(events,MATCH(C15,event_dates,0)+MATCH(C15,OFFSET(event_dates,MATCH(C15,event_dates,0),0,500,1),0)))</f>
        <v/>
      </c>
      <c r="D16" s="156"/>
      <c r="E16" s="159" t="str">
        <f ca="1">IF(ISERROR(MATCH(E15,event_dates,0)+MATCH(E15,OFFSET(event_dates,MATCH(E15,event_dates,0),0,500,1),0)),"",INDEX(events,MATCH(E15,event_dates,0)+MATCH(E15,OFFSET(event_dates,MATCH(E15,event_dates,0),0,500,1),0)))</f>
        <v/>
      </c>
      <c r="F16" s="156"/>
      <c r="G16" s="159" t="str">
        <f ca="1">IF(ISERROR(MATCH(G15,event_dates,0)+MATCH(G15,OFFSET(event_dates,MATCH(G15,event_dates,0),0,500,1),0)),"",INDEX(events,MATCH(G15,event_dates,0)+MATCH(G15,OFFSET(event_dates,MATCH(G15,event_dates,0),0,500,1),0)))</f>
        <v/>
      </c>
      <c r="H16" s="156"/>
      <c r="I16" s="159" t="str">
        <f ca="1">IF(ISERROR(MATCH(I15,event_dates,0)+MATCH(I15,OFFSET(event_dates,MATCH(I15,event_dates,0),0,500,1),0)),"",INDEX(events,MATCH(I15,event_dates,0)+MATCH(I15,OFFSET(event_dates,MATCH(I15,event_dates,0),0,500,1),0)))</f>
        <v/>
      </c>
      <c r="J16" s="156"/>
      <c r="K16" s="159" t="str">
        <f ca="1">IF(ISERROR(MATCH(K15,event_dates,0)+MATCH(K15,OFFSET(event_dates,MATCH(K15,event_dates,0),0,500,1),0)),"",INDEX(events,MATCH(K15,event_dates,0)+MATCH(K15,OFFSET(event_dates,MATCH(K15,event_dates,0),0,500,1),0)))</f>
        <v/>
      </c>
      <c r="L16" s="156"/>
      <c r="M16" s="159" t="str">
        <f ca="1">IF(ISERROR(MATCH(M15,event_dates,0)+MATCH(M15,OFFSET(event_dates,MATCH(M15,event_dates,0),0,500,1),0)),"",INDEX(events,MATCH(M15,event_dates,0)+MATCH(M15,OFFSET(event_dates,MATCH(M15,event_dates,0),0,500,1),0)))</f>
        <v/>
      </c>
      <c r="N16" s="156"/>
    </row>
    <row r="17" spans="1:14" s="10" customFormat="1" x14ac:dyDescent="0.2">
      <c r="A17" s="155"/>
      <c r="B17" s="156"/>
      <c r="C17" s="155"/>
      <c r="D17" s="156"/>
      <c r="E17" s="155"/>
      <c r="F17" s="156"/>
      <c r="G17" s="155"/>
      <c r="H17" s="156"/>
      <c r="I17" s="155"/>
      <c r="J17" s="156"/>
      <c r="K17" s="155"/>
      <c r="L17" s="156"/>
      <c r="M17" s="155"/>
      <c r="N17" s="156"/>
    </row>
    <row r="18" spans="1:14" s="10" customFormat="1" x14ac:dyDescent="0.2">
      <c r="A18" s="155"/>
      <c r="B18" s="156"/>
      <c r="C18" s="155"/>
      <c r="D18" s="156"/>
      <c r="E18" s="155"/>
      <c r="F18" s="156"/>
      <c r="G18" s="155"/>
      <c r="H18" s="156"/>
      <c r="I18" s="155"/>
      <c r="J18" s="156"/>
      <c r="K18" s="155"/>
      <c r="L18" s="156"/>
      <c r="M18" s="155"/>
      <c r="N18" s="156"/>
    </row>
    <row r="19" spans="1:14" s="10" customFormat="1" x14ac:dyDescent="0.2">
      <c r="A19" s="155" t="s">
        <v>5</v>
      </c>
      <c r="B19" s="156"/>
      <c r="C19" s="155" t="s">
        <v>5</v>
      </c>
      <c r="D19" s="156"/>
      <c r="E19" s="155" t="s">
        <v>5</v>
      </c>
      <c r="F19" s="156"/>
      <c r="G19" s="155" t="s">
        <v>5</v>
      </c>
      <c r="H19" s="156"/>
      <c r="I19" s="155" t="s">
        <v>5</v>
      </c>
      <c r="J19" s="156"/>
      <c r="K19" s="155" t="s">
        <v>5</v>
      </c>
      <c r="L19" s="156"/>
      <c r="M19" s="155" t="s">
        <v>5</v>
      </c>
      <c r="N19" s="156"/>
    </row>
    <row r="20" spans="1:14" s="11" customFormat="1" x14ac:dyDescent="0.2">
      <c r="A20" s="157" t="s">
        <v>5</v>
      </c>
      <c r="B20" s="158"/>
      <c r="C20" s="157" t="s">
        <v>5</v>
      </c>
      <c r="D20" s="158"/>
      <c r="E20" s="157" t="s">
        <v>5</v>
      </c>
      <c r="F20" s="158"/>
      <c r="G20" s="157" t="s">
        <v>5</v>
      </c>
      <c r="H20" s="158"/>
      <c r="I20" s="157" t="s">
        <v>5</v>
      </c>
      <c r="J20" s="158"/>
      <c r="K20" s="157" t="s">
        <v>5</v>
      </c>
      <c r="L20" s="158"/>
      <c r="M20" s="157" t="s">
        <v>5</v>
      </c>
      <c r="N20" s="158"/>
    </row>
    <row r="21" spans="1:14" s="10" customFormat="1" ht="18" x14ac:dyDescent="0.2">
      <c r="A21" s="13">
        <f>Year!Q14</f>
        <v>139966</v>
      </c>
      <c r="B21" s="14" t="str">
        <f>IF(ISERROR(MATCH(A21,event_dates,0)),"",INDEX(events,MATCH(A21,event_dates,0)))</f>
        <v/>
      </c>
      <c r="C21" s="13">
        <f>Year!R14</f>
        <v>139967</v>
      </c>
      <c r="D21" s="14" t="str">
        <f>IF(ISERROR(MATCH(C21,event_dates,0)),"",INDEX(events,MATCH(C21,event_dates,0)))</f>
        <v/>
      </c>
      <c r="E21" s="13">
        <f>Year!S14</f>
        <v>139968</v>
      </c>
      <c r="F21" s="14" t="str">
        <f>IF(ISERROR(MATCH(E21,event_dates,0)),"",INDEX(events,MATCH(E21,event_dates,0)))</f>
        <v/>
      </c>
      <c r="G21" s="13">
        <f>Year!T14</f>
        <v>139969</v>
      </c>
      <c r="H21" s="14" t="str">
        <f>IF(ISERROR(MATCH(G21,event_dates,0)),"",INDEX(events,MATCH(G21,event_dates,0)))</f>
        <v/>
      </c>
      <c r="I21" s="13">
        <f>Year!U14</f>
        <v>139970</v>
      </c>
      <c r="J21" s="14" t="str">
        <f>IF(ISERROR(MATCH(I21,event_dates,0)),"",INDEX(events,MATCH(I21,event_dates,0)))</f>
        <v/>
      </c>
      <c r="K21" s="13">
        <f>Year!V14</f>
        <v>139971</v>
      </c>
      <c r="L21" s="14" t="str">
        <f>IF(ISERROR(MATCH(K21,event_dates,0)),"",INDEX(events,MATCH(K21,event_dates,0)))</f>
        <v/>
      </c>
      <c r="M21" s="13">
        <f>Year!W14</f>
        <v>139972</v>
      </c>
      <c r="N21" s="14" t="str">
        <f>IF(ISERROR(MATCH(M21,event_dates,0)),"",INDEX(events,MATCH(M21,event_dates,0)))</f>
        <v/>
      </c>
    </row>
    <row r="22" spans="1:14" s="10" customFormat="1" x14ac:dyDescent="0.2">
      <c r="A22" s="159" t="str">
        <f ca="1">IF(ISERROR(MATCH(A21,event_dates,0)+MATCH(A21,OFFSET(event_dates,MATCH(A21,event_dates,0),0,500,1),0)),"",INDEX(events,MATCH(A21,event_dates,0)+MATCH(A21,OFFSET(event_dates,MATCH(A21,event_dates,0),0,500,1),0)))</f>
        <v/>
      </c>
      <c r="B22" s="156"/>
      <c r="C22" s="159" t="str">
        <f ca="1">IF(ISERROR(MATCH(C21,event_dates,0)+MATCH(C21,OFFSET(event_dates,MATCH(C21,event_dates,0),0,500,1),0)),"",INDEX(events,MATCH(C21,event_dates,0)+MATCH(C21,OFFSET(event_dates,MATCH(C21,event_dates,0),0,500,1),0)))</f>
        <v/>
      </c>
      <c r="D22" s="156"/>
      <c r="E22" s="159" t="str">
        <f ca="1">IF(ISERROR(MATCH(E21,event_dates,0)+MATCH(E21,OFFSET(event_dates,MATCH(E21,event_dates,0),0,500,1),0)),"",INDEX(events,MATCH(E21,event_dates,0)+MATCH(E21,OFFSET(event_dates,MATCH(E21,event_dates,0),0,500,1),0)))</f>
        <v/>
      </c>
      <c r="F22" s="156"/>
      <c r="G22" s="159" t="str">
        <f ca="1">IF(ISERROR(MATCH(G21,event_dates,0)+MATCH(G21,OFFSET(event_dates,MATCH(G21,event_dates,0),0,500,1),0)),"",INDEX(events,MATCH(G21,event_dates,0)+MATCH(G21,OFFSET(event_dates,MATCH(G21,event_dates,0),0,500,1),0)))</f>
        <v/>
      </c>
      <c r="H22" s="156"/>
      <c r="I22" s="159" t="str">
        <f ca="1">IF(ISERROR(MATCH(I21,event_dates,0)+MATCH(I21,OFFSET(event_dates,MATCH(I21,event_dates,0),0,500,1),0)),"",INDEX(events,MATCH(I21,event_dates,0)+MATCH(I21,OFFSET(event_dates,MATCH(I21,event_dates,0),0,500,1),0)))</f>
        <v/>
      </c>
      <c r="J22" s="156"/>
      <c r="K22" s="159" t="str">
        <f ca="1">IF(ISERROR(MATCH(K21,event_dates,0)+MATCH(K21,OFFSET(event_dates,MATCH(K21,event_dates,0),0,500,1),0)),"",INDEX(events,MATCH(K21,event_dates,0)+MATCH(K21,OFFSET(event_dates,MATCH(K21,event_dates,0),0,500,1),0)))</f>
        <v/>
      </c>
      <c r="L22" s="156"/>
      <c r="M22" s="159" t="str">
        <f ca="1">IF(ISERROR(MATCH(M21,event_dates,0)+MATCH(M21,OFFSET(event_dates,MATCH(M21,event_dates,0),0,500,1),0)),"",INDEX(events,MATCH(M21,event_dates,0)+MATCH(M21,OFFSET(event_dates,MATCH(M21,event_dates,0),0,500,1),0)))</f>
        <v/>
      </c>
      <c r="N22" s="156"/>
    </row>
    <row r="23" spans="1:14" s="10" customFormat="1" x14ac:dyDescent="0.2">
      <c r="A23" s="155"/>
      <c r="B23" s="156"/>
      <c r="C23" s="155"/>
      <c r="D23" s="156"/>
      <c r="E23" s="155"/>
      <c r="F23" s="156"/>
      <c r="G23" s="155"/>
      <c r="H23" s="156"/>
      <c r="I23" s="155"/>
      <c r="J23" s="156"/>
      <c r="K23" s="155"/>
      <c r="L23" s="156"/>
      <c r="M23" s="155"/>
      <c r="N23" s="156"/>
    </row>
    <row r="24" spans="1:14" s="10" customFormat="1" x14ac:dyDescent="0.2">
      <c r="A24" s="155"/>
      <c r="B24" s="156"/>
      <c r="C24" s="155"/>
      <c r="D24" s="156"/>
      <c r="E24" s="155"/>
      <c r="F24" s="156"/>
      <c r="G24" s="155"/>
      <c r="H24" s="156"/>
      <c r="I24" s="155"/>
      <c r="J24" s="156"/>
      <c r="K24" s="155"/>
      <c r="L24" s="156"/>
      <c r="M24" s="155"/>
      <c r="N24" s="156"/>
    </row>
    <row r="25" spans="1:14" s="10" customFormat="1" x14ac:dyDescent="0.2">
      <c r="A25" s="155" t="s">
        <v>5</v>
      </c>
      <c r="B25" s="156"/>
      <c r="C25" s="155" t="s">
        <v>5</v>
      </c>
      <c r="D25" s="156"/>
      <c r="E25" s="155" t="s">
        <v>5</v>
      </c>
      <c r="F25" s="156"/>
      <c r="G25" s="155" t="s">
        <v>5</v>
      </c>
      <c r="H25" s="156"/>
      <c r="I25" s="155" t="s">
        <v>5</v>
      </c>
      <c r="J25" s="156"/>
      <c r="K25" s="155" t="s">
        <v>5</v>
      </c>
      <c r="L25" s="156"/>
      <c r="M25" s="155" t="s">
        <v>5</v>
      </c>
      <c r="N25" s="156"/>
    </row>
    <row r="26" spans="1:14" s="11" customFormat="1" x14ac:dyDescent="0.2">
      <c r="A26" s="157" t="s">
        <v>5</v>
      </c>
      <c r="B26" s="158"/>
      <c r="C26" s="157" t="s">
        <v>5</v>
      </c>
      <c r="D26" s="158"/>
      <c r="E26" s="157" t="s">
        <v>5</v>
      </c>
      <c r="F26" s="158"/>
      <c r="G26" s="157" t="s">
        <v>5</v>
      </c>
      <c r="H26" s="158"/>
      <c r="I26" s="157" t="s">
        <v>5</v>
      </c>
      <c r="J26" s="158"/>
      <c r="K26" s="157" t="s">
        <v>5</v>
      </c>
      <c r="L26" s="158"/>
      <c r="M26" s="157" t="s">
        <v>5</v>
      </c>
      <c r="N26" s="158"/>
    </row>
    <row r="27" spans="1:14" s="10" customFormat="1" ht="18" x14ac:dyDescent="0.2">
      <c r="A27" s="13">
        <f>Year!Q15</f>
        <v>139973</v>
      </c>
      <c r="B27" s="14" t="str">
        <f>IF(ISERROR(MATCH(A27,event_dates,0)),"",INDEX(events,MATCH(A27,event_dates,0)))</f>
        <v/>
      </c>
      <c r="C27" s="13">
        <f>Year!R15</f>
        <v>139974</v>
      </c>
      <c r="D27" s="14" t="str">
        <f>IF(ISERROR(MATCH(C27,event_dates,0)),"",INDEX(events,MATCH(C27,event_dates,0)))</f>
        <v/>
      </c>
      <c r="E27" s="13">
        <f>Year!S15</f>
        <v>139975</v>
      </c>
      <c r="F27" s="14" t="str">
        <f>IF(ISERROR(MATCH(E27,event_dates,0)),"",INDEX(events,MATCH(E27,event_dates,0)))</f>
        <v/>
      </c>
      <c r="G27" s="13">
        <f>Year!T15</f>
        <v>139976</v>
      </c>
      <c r="H27" s="14" t="str">
        <f>IF(ISERROR(MATCH(G27,event_dates,0)),"",INDEX(events,MATCH(G27,event_dates,0)))</f>
        <v/>
      </c>
      <c r="I27" s="13">
        <f>Year!U15</f>
        <v>139977</v>
      </c>
      <c r="J27" s="14" t="str">
        <f>IF(ISERROR(MATCH(I27,event_dates,0)),"",INDEX(events,MATCH(I27,event_dates,0)))</f>
        <v/>
      </c>
      <c r="K27" s="13">
        <f>Year!V15</f>
        <v>139978</v>
      </c>
      <c r="L27" s="14" t="str">
        <f>IF(ISERROR(MATCH(K27,event_dates,0)),"",INDEX(events,MATCH(K27,event_dates,0)))</f>
        <v/>
      </c>
      <c r="M27" s="13">
        <f>Year!W15</f>
        <v>139979</v>
      </c>
      <c r="N27" s="14" t="str">
        <f>IF(ISERROR(MATCH(M27,event_dates,0)),"",INDEX(events,MATCH(M27,event_dates,0)))</f>
        <v/>
      </c>
    </row>
    <row r="28" spans="1:14" s="10" customFormat="1" x14ac:dyDescent="0.2">
      <c r="A28" s="159" t="str">
        <f ca="1">IF(ISERROR(MATCH(A27,event_dates,0)+MATCH(A27,OFFSET(event_dates,MATCH(A27,event_dates,0),0,500,1),0)),"",INDEX(events,MATCH(A27,event_dates,0)+MATCH(A27,OFFSET(event_dates,MATCH(A27,event_dates,0),0,500,1),0)))</f>
        <v/>
      </c>
      <c r="B28" s="156"/>
      <c r="C28" s="159" t="str">
        <f ca="1">IF(ISERROR(MATCH(C27,event_dates,0)+MATCH(C27,OFFSET(event_dates,MATCH(C27,event_dates,0),0,500,1),0)),"",INDEX(events,MATCH(C27,event_dates,0)+MATCH(C27,OFFSET(event_dates,MATCH(C27,event_dates,0),0,500,1),0)))</f>
        <v/>
      </c>
      <c r="D28" s="156"/>
      <c r="E28" s="159" t="str">
        <f ca="1">IF(ISERROR(MATCH(E27,event_dates,0)+MATCH(E27,OFFSET(event_dates,MATCH(E27,event_dates,0),0,500,1),0)),"",INDEX(events,MATCH(E27,event_dates,0)+MATCH(E27,OFFSET(event_dates,MATCH(E27,event_dates,0),0,500,1),0)))</f>
        <v/>
      </c>
      <c r="F28" s="156"/>
      <c r="G28" s="159" t="str">
        <f ca="1">IF(ISERROR(MATCH(G27,event_dates,0)+MATCH(G27,OFFSET(event_dates,MATCH(G27,event_dates,0),0,500,1),0)),"",INDEX(events,MATCH(G27,event_dates,0)+MATCH(G27,OFFSET(event_dates,MATCH(G27,event_dates,0),0,500,1),0)))</f>
        <v/>
      </c>
      <c r="H28" s="156"/>
      <c r="I28" s="159" t="str">
        <f ca="1">IF(ISERROR(MATCH(I27,event_dates,0)+MATCH(I27,OFFSET(event_dates,MATCH(I27,event_dates,0),0,500,1),0)),"",INDEX(events,MATCH(I27,event_dates,0)+MATCH(I27,OFFSET(event_dates,MATCH(I27,event_dates,0),0,500,1),0)))</f>
        <v/>
      </c>
      <c r="J28" s="156"/>
      <c r="K28" s="159" t="str">
        <f ca="1">IF(ISERROR(MATCH(K27,event_dates,0)+MATCH(K27,OFFSET(event_dates,MATCH(K27,event_dates,0),0,500,1),0)),"",INDEX(events,MATCH(K27,event_dates,0)+MATCH(K27,OFFSET(event_dates,MATCH(K27,event_dates,0),0,500,1),0)))</f>
        <v/>
      </c>
      <c r="L28" s="156"/>
      <c r="M28" s="159" t="str">
        <f ca="1">IF(ISERROR(MATCH(M27,event_dates,0)+MATCH(M27,OFFSET(event_dates,MATCH(M27,event_dates,0),0,500,1),0)),"",INDEX(events,MATCH(M27,event_dates,0)+MATCH(M27,OFFSET(event_dates,MATCH(M27,event_dates,0),0,500,1),0)))</f>
        <v/>
      </c>
      <c r="N28" s="156"/>
    </row>
    <row r="29" spans="1:14" s="10" customFormat="1" x14ac:dyDescent="0.2">
      <c r="A29" s="155"/>
      <c r="B29" s="156"/>
      <c r="C29" s="155"/>
      <c r="D29" s="156"/>
      <c r="E29" s="155"/>
      <c r="F29" s="156"/>
      <c r="G29" s="155"/>
      <c r="H29" s="156"/>
      <c r="I29" s="155"/>
      <c r="J29" s="156"/>
      <c r="K29" s="155"/>
      <c r="L29" s="156"/>
      <c r="M29" s="155"/>
      <c r="N29" s="156"/>
    </row>
    <row r="30" spans="1:14" s="10" customFormat="1" x14ac:dyDescent="0.2">
      <c r="A30" s="155"/>
      <c r="B30" s="156"/>
      <c r="C30" s="155"/>
      <c r="D30" s="156"/>
      <c r="E30" s="155"/>
      <c r="F30" s="156"/>
      <c r="G30" s="155"/>
      <c r="H30" s="156"/>
      <c r="I30" s="155"/>
      <c r="J30" s="156"/>
      <c r="K30" s="155"/>
      <c r="L30" s="156"/>
      <c r="M30" s="155"/>
      <c r="N30" s="156"/>
    </row>
    <row r="31" spans="1:14" s="10" customFormat="1" x14ac:dyDescent="0.2">
      <c r="A31" s="155" t="s">
        <v>5</v>
      </c>
      <c r="B31" s="156"/>
      <c r="C31" s="155" t="s">
        <v>5</v>
      </c>
      <c r="D31" s="156"/>
      <c r="E31" s="155" t="s">
        <v>5</v>
      </c>
      <c r="F31" s="156"/>
      <c r="G31" s="155" t="s">
        <v>5</v>
      </c>
      <c r="H31" s="156"/>
      <c r="I31" s="155" t="s">
        <v>5</v>
      </c>
      <c r="J31" s="156"/>
      <c r="K31" s="155" t="s">
        <v>5</v>
      </c>
      <c r="L31" s="156"/>
      <c r="M31" s="155" t="s">
        <v>5</v>
      </c>
      <c r="N31" s="156"/>
    </row>
    <row r="32" spans="1:14" s="11" customFormat="1" x14ac:dyDescent="0.2">
      <c r="A32" s="157" t="s">
        <v>5</v>
      </c>
      <c r="B32" s="158"/>
      <c r="C32" s="157" t="s">
        <v>5</v>
      </c>
      <c r="D32" s="158"/>
      <c r="E32" s="157" t="s">
        <v>5</v>
      </c>
      <c r="F32" s="158"/>
      <c r="G32" s="157" t="s">
        <v>5</v>
      </c>
      <c r="H32" s="158"/>
      <c r="I32" s="157" t="s">
        <v>5</v>
      </c>
      <c r="J32" s="158"/>
      <c r="K32" s="157" t="s">
        <v>5</v>
      </c>
      <c r="L32" s="158"/>
      <c r="M32" s="157" t="s">
        <v>5</v>
      </c>
      <c r="N32" s="158"/>
    </row>
    <row r="33" spans="1:14" ht="18" x14ac:dyDescent="0.2">
      <c r="A33" s="13" t="str">
        <f>Year!Q16</f>
        <v/>
      </c>
      <c r="B33" s="14" t="str">
        <f>IF(ISERROR(MATCH(A33,event_dates,0)),"",INDEX(events,MATCH(A33,event_dates,0)))</f>
        <v/>
      </c>
      <c r="C33" s="13" t="str">
        <f>Year!R16</f>
        <v/>
      </c>
      <c r="D33" s="14" t="str">
        <f>IF(ISERROR(MATCH(C33,event_dates,0)),"",INDEX(events,MATCH(C33,event_dates,0)))</f>
        <v/>
      </c>
      <c r="E33" s="21" t="s">
        <v>7</v>
      </c>
      <c r="F33" s="7"/>
      <c r="G33" s="18"/>
      <c r="H33" s="18"/>
      <c r="I33" s="18"/>
      <c r="J33" s="18"/>
      <c r="K33" s="18"/>
      <c r="L33" s="18"/>
      <c r="M33" s="18"/>
      <c r="N33" s="22"/>
    </row>
    <row r="34" spans="1:14" x14ac:dyDescent="0.2">
      <c r="A34" s="159" t="str">
        <f ca="1">IF(ISERROR(MATCH(A33,event_dates,0)+MATCH(A33,OFFSET(event_dates,MATCH(A33,event_dates,0),0,500,1),0)),"",INDEX(events,MATCH(A33,event_dates,0)+MATCH(A33,OFFSET(event_dates,MATCH(A33,event_dates,0),0,500,1),0)))</f>
        <v/>
      </c>
      <c r="B34" s="156"/>
      <c r="C34" s="159" t="str">
        <f ca="1">IF(ISERROR(MATCH(C33,event_dates,0)+MATCH(C33,OFFSET(event_dates,MATCH(C33,event_dates,0),0,500,1),0)),"",INDEX(events,MATCH(C33,event_dates,0)+MATCH(C33,OFFSET(event_dates,MATCH(C33,event_dates,0),0,500,1),0)))</f>
        <v/>
      </c>
      <c r="D34" s="156"/>
      <c r="E34" s="15"/>
      <c r="F34" s="12"/>
      <c r="G34" s="12"/>
      <c r="H34" s="12"/>
      <c r="I34" s="12"/>
      <c r="J34" s="12"/>
      <c r="K34" s="12"/>
      <c r="L34" s="12"/>
      <c r="M34" s="12"/>
      <c r="N34" s="16"/>
    </row>
    <row r="35" spans="1:14" x14ac:dyDescent="0.2">
      <c r="A35" s="155"/>
      <c r="B35" s="156"/>
      <c r="C35" s="155"/>
      <c r="D35" s="156"/>
      <c r="E35" s="15"/>
      <c r="F35" s="12"/>
      <c r="G35" s="12"/>
      <c r="H35" s="12"/>
      <c r="I35" s="12"/>
      <c r="J35" s="12"/>
      <c r="K35" s="12"/>
      <c r="L35" s="12"/>
      <c r="M35" s="12"/>
      <c r="N35" s="16"/>
    </row>
    <row r="36" spans="1:14" x14ac:dyDescent="0.2">
      <c r="A36" s="155"/>
      <c r="B36" s="156"/>
      <c r="C36" s="155"/>
      <c r="D36" s="156"/>
      <c r="E36" s="15"/>
      <c r="F36" s="12"/>
      <c r="G36" s="12"/>
      <c r="H36" s="12"/>
      <c r="I36" s="12"/>
      <c r="J36" s="12"/>
      <c r="K36" s="12"/>
      <c r="L36" s="12"/>
      <c r="M36" s="12"/>
      <c r="N36" s="16"/>
    </row>
    <row r="37" spans="1:14" x14ac:dyDescent="0.2">
      <c r="A37" s="155" t="s">
        <v>5</v>
      </c>
      <c r="B37" s="156"/>
      <c r="C37" s="155" t="s">
        <v>5</v>
      </c>
      <c r="D37" s="156"/>
      <c r="E37" s="15"/>
      <c r="F37" s="12"/>
      <c r="G37" s="12"/>
      <c r="H37" s="12"/>
      <c r="I37" s="12"/>
      <c r="J37" s="12"/>
      <c r="K37" s="12"/>
      <c r="L37" s="12"/>
      <c r="M37" s="151" t="s">
        <v>15</v>
      </c>
      <c r="N37" s="152"/>
    </row>
    <row r="38" spans="1:14" x14ac:dyDescent="0.2">
      <c r="A38" s="157" t="s">
        <v>5</v>
      </c>
      <c r="B38" s="158"/>
      <c r="C38" s="160" t="s">
        <v>2</v>
      </c>
      <c r="D38" s="161"/>
      <c r="E38" s="19"/>
      <c r="F38" s="17"/>
      <c r="G38" s="17"/>
      <c r="H38" s="17"/>
      <c r="I38" s="17"/>
      <c r="J38" s="17"/>
      <c r="K38" s="149" t="s">
        <v>11</v>
      </c>
      <c r="L38" s="149"/>
      <c r="M38" s="149"/>
      <c r="N38" s="150"/>
    </row>
  </sheetData>
  <mergeCells count="196">
    <mergeCell ref="K2:L2"/>
    <mergeCell ref="M4:N4"/>
    <mergeCell ref="A5:B5"/>
    <mergeCell ref="C5:D5"/>
    <mergeCell ref="E5:F5"/>
    <mergeCell ref="G5:H5"/>
    <mergeCell ref="I5:J5"/>
    <mergeCell ref="K5:L5"/>
    <mergeCell ref="M5:N5"/>
    <mergeCell ref="A4:B4"/>
    <mergeCell ref="M2:N2"/>
    <mergeCell ref="A2:B2"/>
    <mergeCell ref="C2:D2"/>
    <mergeCell ref="E2:F2"/>
    <mergeCell ref="G2:H2"/>
    <mergeCell ref="E4:F4"/>
    <mergeCell ref="G4:H4"/>
    <mergeCell ref="I4:J4"/>
    <mergeCell ref="K4:L4"/>
    <mergeCell ref="I2:J2"/>
    <mergeCell ref="M6:N6"/>
    <mergeCell ref="A7:B7"/>
    <mergeCell ref="C7:D7"/>
    <mergeCell ref="E7:F7"/>
    <mergeCell ref="G7:H7"/>
    <mergeCell ref="I7:J7"/>
    <mergeCell ref="C4:D4"/>
    <mergeCell ref="K7:L7"/>
    <mergeCell ref="M7:N7"/>
    <mergeCell ref="A6:B6"/>
    <mergeCell ref="C6:D6"/>
    <mergeCell ref="E6:F6"/>
    <mergeCell ref="G6:H6"/>
    <mergeCell ref="I6:J6"/>
    <mergeCell ref="K6:L6"/>
    <mergeCell ref="M8:N8"/>
    <mergeCell ref="A10:B10"/>
    <mergeCell ref="C10:D10"/>
    <mergeCell ref="E10:F10"/>
    <mergeCell ref="G10:H10"/>
    <mergeCell ref="I10:J10"/>
    <mergeCell ref="K10:L10"/>
    <mergeCell ref="M10:N10"/>
    <mergeCell ref="A8:B8"/>
    <mergeCell ref="C8:D8"/>
    <mergeCell ref="E8:F8"/>
    <mergeCell ref="G8:H8"/>
    <mergeCell ref="I8:J8"/>
    <mergeCell ref="K8:L8"/>
    <mergeCell ref="M11:N11"/>
    <mergeCell ref="A12:B12"/>
    <mergeCell ref="C12:D12"/>
    <mergeCell ref="E12:F12"/>
    <mergeCell ref="G12:H12"/>
    <mergeCell ref="I12:J12"/>
    <mergeCell ref="K12:L12"/>
    <mergeCell ref="M12:N12"/>
    <mergeCell ref="A11:B11"/>
    <mergeCell ref="C11:D11"/>
    <mergeCell ref="E11:F11"/>
    <mergeCell ref="G11:H11"/>
    <mergeCell ref="I11:J11"/>
    <mergeCell ref="K11:L11"/>
    <mergeCell ref="M13:N13"/>
    <mergeCell ref="A14:B14"/>
    <mergeCell ref="C14:D14"/>
    <mergeCell ref="E14:F14"/>
    <mergeCell ref="G14:H14"/>
    <mergeCell ref="I14:J14"/>
    <mergeCell ref="K14:L14"/>
    <mergeCell ref="M14:N14"/>
    <mergeCell ref="A13:B13"/>
    <mergeCell ref="C13:D13"/>
    <mergeCell ref="E13:F13"/>
    <mergeCell ref="G13:H13"/>
    <mergeCell ref="I13:J13"/>
    <mergeCell ref="K13:L13"/>
    <mergeCell ref="M16:N16"/>
    <mergeCell ref="A17:B17"/>
    <mergeCell ref="C17:D17"/>
    <mergeCell ref="E17:F17"/>
    <mergeCell ref="G17:H17"/>
    <mergeCell ref="I17:J17"/>
    <mergeCell ref="K17:L17"/>
    <mergeCell ref="M17:N17"/>
    <mergeCell ref="A16:B16"/>
    <mergeCell ref="C16:D16"/>
    <mergeCell ref="E16:F16"/>
    <mergeCell ref="G16:H16"/>
    <mergeCell ref="I16:J16"/>
    <mergeCell ref="K16:L16"/>
    <mergeCell ref="M18:N18"/>
    <mergeCell ref="A19:B19"/>
    <mergeCell ref="C19:D19"/>
    <mergeCell ref="E19:F19"/>
    <mergeCell ref="G19:H19"/>
    <mergeCell ref="I19:J19"/>
    <mergeCell ref="K19:L19"/>
    <mergeCell ref="M19:N19"/>
    <mergeCell ref="A18:B18"/>
    <mergeCell ref="C18:D18"/>
    <mergeCell ref="E18:F18"/>
    <mergeCell ref="G18:H18"/>
    <mergeCell ref="I18:J18"/>
    <mergeCell ref="K18:L18"/>
    <mergeCell ref="M20:N20"/>
    <mergeCell ref="A22:B22"/>
    <mergeCell ref="C22:D22"/>
    <mergeCell ref="E22:F22"/>
    <mergeCell ref="G22:H22"/>
    <mergeCell ref="I22:J22"/>
    <mergeCell ref="K22:L22"/>
    <mergeCell ref="M22:N22"/>
    <mergeCell ref="A20:B20"/>
    <mergeCell ref="C20:D20"/>
    <mergeCell ref="E20:F20"/>
    <mergeCell ref="G20:H20"/>
    <mergeCell ref="I20:J20"/>
    <mergeCell ref="K20:L20"/>
    <mergeCell ref="M23:N23"/>
    <mergeCell ref="A24:B24"/>
    <mergeCell ref="C24:D24"/>
    <mergeCell ref="E24:F24"/>
    <mergeCell ref="G24:H24"/>
    <mergeCell ref="I24:J24"/>
    <mergeCell ref="K24:L24"/>
    <mergeCell ref="M24:N24"/>
    <mergeCell ref="A23:B23"/>
    <mergeCell ref="C23:D23"/>
    <mergeCell ref="E23:F23"/>
    <mergeCell ref="G23:H23"/>
    <mergeCell ref="I23:J23"/>
    <mergeCell ref="K23:L23"/>
    <mergeCell ref="M25:N25"/>
    <mergeCell ref="A26:B26"/>
    <mergeCell ref="C26:D26"/>
    <mergeCell ref="E26:F26"/>
    <mergeCell ref="G26:H26"/>
    <mergeCell ref="I26:J26"/>
    <mergeCell ref="K26:L26"/>
    <mergeCell ref="M26:N26"/>
    <mergeCell ref="A25:B25"/>
    <mergeCell ref="C25:D25"/>
    <mergeCell ref="E25:F25"/>
    <mergeCell ref="G25:H25"/>
    <mergeCell ref="I25:J25"/>
    <mergeCell ref="K25:L25"/>
    <mergeCell ref="M28:N28"/>
    <mergeCell ref="A29:B29"/>
    <mergeCell ref="C29:D29"/>
    <mergeCell ref="E29:F29"/>
    <mergeCell ref="G29:H29"/>
    <mergeCell ref="I29:J29"/>
    <mergeCell ref="K29:L29"/>
    <mergeCell ref="M29:N29"/>
    <mergeCell ref="A28:B28"/>
    <mergeCell ref="C28:D28"/>
    <mergeCell ref="E28:F28"/>
    <mergeCell ref="G28:H28"/>
    <mergeCell ref="I28:J28"/>
    <mergeCell ref="K28:L28"/>
    <mergeCell ref="G30:H30"/>
    <mergeCell ref="K30:L30"/>
    <mergeCell ref="M30:N30"/>
    <mergeCell ref="A31:B31"/>
    <mergeCell ref="C31:D31"/>
    <mergeCell ref="E31:F31"/>
    <mergeCell ref="G31:H31"/>
    <mergeCell ref="I31:J31"/>
    <mergeCell ref="K31:L31"/>
    <mergeCell ref="M31:N31"/>
    <mergeCell ref="A30:B30"/>
    <mergeCell ref="M37:N37"/>
    <mergeCell ref="K38:N38"/>
    <mergeCell ref="H1:N1"/>
    <mergeCell ref="A1:G1"/>
    <mergeCell ref="A37:B37"/>
    <mergeCell ref="C37:D37"/>
    <mergeCell ref="I32:J32"/>
    <mergeCell ref="K32:L32"/>
    <mergeCell ref="M32:N32"/>
    <mergeCell ref="A34:B34"/>
    <mergeCell ref="C34:D34"/>
    <mergeCell ref="A32:B32"/>
    <mergeCell ref="A38:B38"/>
    <mergeCell ref="C38:D38"/>
    <mergeCell ref="A35:B35"/>
    <mergeCell ref="C35:D35"/>
    <mergeCell ref="A36:B36"/>
    <mergeCell ref="C36:D36"/>
    <mergeCell ref="C32:D32"/>
    <mergeCell ref="E32:F32"/>
    <mergeCell ref="G32:H32"/>
    <mergeCell ref="I30:J30"/>
    <mergeCell ref="C30:D30"/>
    <mergeCell ref="E30:F30"/>
  </mergeCells>
  <phoneticPr fontId="0" type="noConversion"/>
  <hyperlinks>
    <hyperlink ref="K38" r:id="rId1"/>
    <hyperlink ref="K38:N38" r:id="rId2" tooltip="More Calendars by Vertex42.com" display="http://www.vertex42.com/calendars/"/>
  </hyperlinks>
  <printOptions horizontalCentered="1" verticalCentered="1"/>
  <pageMargins left="0.5" right="0.5" top="0.25" bottom="0.25" header="0.25" footer="0.25"/>
  <pageSetup orientation="landscape" r:id="rId3"/>
  <headerFooter alignWithMargins="0"/>
  <ignoredErrors>
    <ignoredError sqref="C3:L38 M3:N36 M38:N3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38"/>
  <sheetViews>
    <sheetView showGridLines="0" zoomScaleNormal="100" workbookViewId="0">
      <selection sqref="A1:G1"/>
    </sheetView>
  </sheetViews>
  <sheetFormatPr defaultRowHeight="12.75" x14ac:dyDescent="0.2"/>
  <cols>
    <col min="1" max="1" width="4.140625" customWidth="1"/>
    <col min="2" max="2" width="13.7109375" customWidth="1"/>
    <col min="3" max="3" width="4.140625" customWidth="1"/>
    <col min="4" max="4" width="13.7109375" customWidth="1"/>
    <col min="5" max="5" width="4.140625" customWidth="1"/>
    <col min="6" max="6" width="13.7109375" customWidth="1"/>
    <col min="7" max="7" width="4.140625" customWidth="1"/>
    <col min="8" max="8" width="13.7109375" customWidth="1"/>
    <col min="9" max="9" width="4.140625" customWidth="1"/>
    <col min="10" max="10" width="13.7109375" customWidth="1"/>
    <col min="11" max="11" width="4.140625" customWidth="1"/>
    <col min="12" max="12" width="13.7109375" customWidth="1"/>
    <col min="13" max="13" width="4.140625" customWidth="1"/>
    <col min="14" max="14" width="13.7109375" customWidth="1"/>
  </cols>
  <sheetData>
    <row r="1" spans="1:14" s="10" customFormat="1" ht="50.1" customHeight="1" x14ac:dyDescent="0.2">
      <c r="A1" s="166" t="str">
        <f>IF(Year!$Q$4="","",Year!$Q$4)</f>
        <v/>
      </c>
      <c r="B1" s="166"/>
      <c r="C1" s="166"/>
      <c r="D1" s="166"/>
      <c r="E1" s="166"/>
      <c r="F1" s="166"/>
      <c r="G1" s="166"/>
      <c r="H1" s="165">
        <f>Year!A18</f>
        <v>139980</v>
      </c>
      <c r="I1" s="165"/>
      <c r="J1" s="165"/>
      <c r="K1" s="165"/>
      <c r="L1" s="165"/>
      <c r="M1" s="165"/>
      <c r="N1" s="165"/>
    </row>
    <row r="2" spans="1:14" s="10" customFormat="1" ht="15.75" x14ac:dyDescent="0.2">
      <c r="A2" s="164" t="str">
        <f>'1'!A2:B2</f>
        <v>Sunday</v>
      </c>
      <c r="B2" s="162"/>
      <c r="C2" s="162" t="str">
        <f>'1'!C2:D2</f>
        <v>Monday</v>
      </c>
      <c r="D2" s="162"/>
      <c r="E2" s="162" t="str">
        <f>'1'!E2:F2</f>
        <v>Tuesday</v>
      </c>
      <c r="F2" s="162"/>
      <c r="G2" s="162" t="str">
        <f>'1'!G2:H2</f>
        <v>Wednesday</v>
      </c>
      <c r="H2" s="162"/>
      <c r="I2" s="162" t="str">
        <f>'1'!I2:J2</f>
        <v>Thursday</v>
      </c>
      <c r="J2" s="162"/>
      <c r="K2" s="162" t="str">
        <f>'1'!K2:L2</f>
        <v>Friday</v>
      </c>
      <c r="L2" s="162"/>
      <c r="M2" s="162" t="str">
        <f>'1'!M2:N2</f>
        <v>Saturday</v>
      </c>
      <c r="N2" s="163"/>
    </row>
    <row r="3" spans="1:14" s="10" customFormat="1" ht="18" x14ac:dyDescent="0.2">
      <c r="A3" s="13">
        <f>Year!A20</f>
        <v>139980</v>
      </c>
      <c r="B3" s="14" t="str">
        <f>IF(ISERROR(MATCH(A3,event_dates,0)),"",INDEX(events,MATCH(A3,event_dates,0)))</f>
        <v/>
      </c>
      <c r="C3" s="13">
        <f>Year!B20</f>
        <v>139981</v>
      </c>
      <c r="D3" s="14" t="str">
        <f>IF(ISERROR(MATCH(C3,event_dates,0)),"",INDEX(events,MATCH(C3,event_dates,0)))</f>
        <v/>
      </c>
      <c r="E3" s="13">
        <f>Year!C20</f>
        <v>139982</v>
      </c>
      <c r="F3" s="14" t="str">
        <f>IF(ISERROR(MATCH(E3,event_dates,0)),"",INDEX(events,MATCH(E3,event_dates,0)))</f>
        <v/>
      </c>
      <c r="G3" s="13">
        <f>Year!D20</f>
        <v>139983</v>
      </c>
      <c r="H3" s="14" t="str">
        <f>IF(ISERROR(MATCH(G3,event_dates,0)),"",INDEX(events,MATCH(G3,event_dates,0)))</f>
        <v/>
      </c>
      <c r="I3" s="13">
        <f>Year!E20</f>
        <v>139984</v>
      </c>
      <c r="J3" s="14" t="str">
        <f>IF(ISERROR(MATCH(I3,event_dates,0)),"",INDEX(events,MATCH(I3,event_dates,0)))</f>
        <v/>
      </c>
      <c r="K3" s="13">
        <f>Year!F20</f>
        <v>139985</v>
      </c>
      <c r="L3" s="14" t="str">
        <f>IF(ISERROR(MATCH(K3,event_dates,0)),"",INDEX(events,MATCH(K3,event_dates,0)))</f>
        <v/>
      </c>
      <c r="M3" s="13">
        <f>Year!G20</f>
        <v>139986</v>
      </c>
      <c r="N3" s="14" t="str">
        <f>IF(ISERROR(MATCH(M3,event_dates,0)),"",INDEX(events,MATCH(M3,event_dates,0)))</f>
        <v/>
      </c>
    </row>
    <row r="4" spans="1:14" s="10" customFormat="1" x14ac:dyDescent="0.2">
      <c r="A4" s="159" t="str">
        <f ca="1">IF(ISERROR(MATCH(A3,event_dates,0)+MATCH(A3,OFFSET(event_dates,MATCH(A3,event_dates,0),0,500,1),0)),"",INDEX(events,MATCH(A3,event_dates,0)+MATCH(A3,OFFSET(event_dates,MATCH(A3,event_dates,0),0,500,1),0)))</f>
        <v/>
      </c>
      <c r="B4" s="156"/>
      <c r="C4" s="159" t="str">
        <f ca="1">IF(ISERROR(MATCH(C3,event_dates,0)+MATCH(C3,OFFSET(event_dates,MATCH(C3,event_dates,0),0,500,1),0)),"",INDEX(events,MATCH(C3,event_dates,0)+MATCH(C3,OFFSET(event_dates,MATCH(C3,event_dates,0),0,500,1),0)))</f>
        <v/>
      </c>
      <c r="D4" s="156"/>
      <c r="E4" s="159" t="str">
        <f ca="1">IF(ISERROR(MATCH(E3,event_dates,0)+MATCH(E3,OFFSET(event_dates,MATCH(E3,event_dates,0),0,500,1),0)),"",INDEX(events,MATCH(E3,event_dates,0)+MATCH(E3,OFFSET(event_dates,MATCH(E3,event_dates,0),0,500,1),0)))</f>
        <v/>
      </c>
      <c r="F4" s="156"/>
      <c r="G4" s="159" t="str">
        <f ca="1">IF(ISERROR(MATCH(G3,event_dates,0)+MATCH(G3,OFFSET(event_dates,MATCH(G3,event_dates,0),0,500,1),0)),"",INDEX(events,MATCH(G3,event_dates,0)+MATCH(G3,OFFSET(event_dates,MATCH(G3,event_dates,0),0,500,1),0)))</f>
        <v/>
      </c>
      <c r="H4" s="156"/>
      <c r="I4" s="159" t="str">
        <f ca="1">IF(ISERROR(MATCH(I3,event_dates,0)+MATCH(I3,OFFSET(event_dates,MATCH(I3,event_dates,0),0,500,1),0)),"",INDEX(events,MATCH(I3,event_dates,0)+MATCH(I3,OFFSET(event_dates,MATCH(I3,event_dates,0),0,500,1),0)))</f>
        <v/>
      </c>
      <c r="J4" s="156"/>
      <c r="K4" s="159" t="str">
        <f ca="1">IF(ISERROR(MATCH(K3,event_dates,0)+MATCH(K3,OFFSET(event_dates,MATCH(K3,event_dates,0),0,500,1),0)),"",INDEX(events,MATCH(K3,event_dates,0)+MATCH(K3,OFFSET(event_dates,MATCH(K3,event_dates,0),0,500,1),0)))</f>
        <v/>
      </c>
      <c r="L4" s="156"/>
      <c r="M4" s="159" t="str">
        <f ca="1">IF(ISERROR(MATCH(M3,event_dates,0)+MATCH(M3,OFFSET(event_dates,MATCH(M3,event_dates,0),0,500,1),0)),"",INDEX(events,MATCH(M3,event_dates,0)+MATCH(M3,OFFSET(event_dates,MATCH(M3,event_dates,0),0,500,1),0)))</f>
        <v/>
      </c>
      <c r="N4" s="156"/>
    </row>
    <row r="5" spans="1:14" s="10" customFormat="1" x14ac:dyDescent="0.2">
      <c r="A5" s="155"/>
      <c r="B5" s="156"/>
      <c r="C5" s="155"/>
      <c r="D5" s="156"/>
      <c r="E5" s="155"/>
      <c r="F5" s="156"/>
      <c r="G5" s="155"/>
      <c r="H5" s="156"/>
      <c r="I5" s="155"/>
      <c r="J5" s="156"/>
      <c r="K5" s="155"/>
      <c r="L5" s="156"/>
      <c r="M5" s="155"/>
      <c r="N5" s="156"/>
    </row>
    <row r="6" spans="1:14" s="10" customFormat="1" x14ac:dyDescent="0.2">
      <c r="A6" s="155"/>
      <c r="B6" s="156"/>
      <c r="C6" s="155"/>
      <c r="D6" s="156"/>
      <c r="E6" s="155"/>
      <c r="F6" s="156"/>
      <c r="G6" s="155"/>
      <c r="H6" s="156"/>
      <c r="I6" s="155"/>
      <c r="J6" s="156"/>
      <c r="K6" s="155"/>
      <c r="L6" s="156"/>
      <c r="M6" s="155"/>
      <c r="N6" s="156"/>
    </row>
    <row r="7" spans="1:14" s="10" customFormat="1" x14ac:dyDescent="0.2">
      <c r="A7" s="155" t="s">
        <v>5</v>
      </c>
      <c r="B7" s="156"/>
      <c r="C7" s="155" t="s">
        <v>5</v>
      </c>
      <c r="D7" s="156"/>
      <c r="E7" s="155" t="s">
        <v>5</v>
      </c>
      <c r="F7" s="156"/>
      <c r="G7" s="155" t="s">
        <v>5</v>
      </c>
      <c r="H7" s="156"/>
      <c r="I7" s="155" t="s">
        <v>5</v>
      </c>
      <c r="J7" s="156"/>
      <c r="K7" s="155" t="s">
        <v>5</v>
      </c>
      <c r="L7" s="156"/>
      <c r="M7" s="155" t="s">
        <v>5</v>
      </c>
      <c r="N7" s="156"/>
    </row>
    <row r="8" spans="1:14" s="11" customFormat="1" x14ac:dyDescent="0.2">
      <c r="A8" s="157" t="s">
        <v>5</v>
      </c>
      <c r="B8" s="158"/>
      <c r="C8" s="157" t="s">
        <v>5</v>
      </c>
      <c r="D8" s="158"/>
      <c r="E8" s="157" t="s">
        <v>5</v>
      </c>
      <c r="F8" s="158"/>
      <c r="G8" s="157" t="s">
        <v>5</v>
      </c>
      <c r="H8" s="158"/>
      <c r="I8" s="157" t="s">
        <v>5</v>
      </c>
      <c r="J8" s="158"/>
      <c r="K8" s="157" t="s">
        <v>5</v>
      </c>
      <c r="L8" s="158"/>
      <c r="M8" s="157" t="s">
        <v>5</v>
      </c>
      <c r="N8" s="158"/>
    </row>
    <row r="9" spans="1:14" s="10" customFormat="1" ht="18" x14ac:dyDescent="0.2">
      <c r="A9" s="13">
        <f>Year!A21</f>
        <v>139987</v>
      </c>
      <c r="B9" s="14" t="str">
        <f>IF(ISERROR(MATCH(A9,event_dates,0)),"",INDEX(events,MATCH(A9,event_dates,0)))</f>
        <v/>
      </c>
      <c r="C9" s="13">
        <f>Year!B21</f>
        <v>139988</v>
      </c>
      <c r="D9" s="14" t="str">
        <f>IF(ISERROR(MATCH(C9,event_dates,0)),"",INDEX(events,MATCH(C9,event_dates,0)))</f>
        <v/>
      </c>
      <c r="E9" s="13">
        <f>Year!C21</f>
        <v>139989</v>
      </c>
      <c r="F9" s="14" t="str">
        <f>IF(ISERROR(MATCH(E9,event_dates,0)),"",INDEX(events,MATCH(E9,event_dates,0)))</f>
        <v/>
      </c>
      <c r="G9" s="13">
        <f>Year!D21</f>
        <v>139990</v>
      </c>
      <c r="H9" s="14" t="str">
        <f>IF(ISERROR(MATCH(G9,event_dates,0)),"",INDEX(events,MATCH(G9,event_dates,0)))</f>
        <v/>
      </c>
      <c r="I9" s="13">
        <f>Year!E21</f>
        <v>139991</v>
      </c>
      <c r="J9" s="14" t="str">
        <f>IF(ISERROR(MATCH(I9,event_dates,0)),"",INDEX(events,MATCH(I9,event_dates,0)))</f>
        <v/>
      </c>
      <c r="K9" s="13">
        <f>Year!F21</f>
        <v>139992</v>
      </c>
      <c r="L9" s="14" t="str">
        <f>IF(ISERROR(MATCH(K9,event_dates,0)),"",INDEX(events,MATCH(K9,event_dates,0)))</f>
        <v/>
      </c>
      <c r="M9" s="13">
        <f>Year!G21</f>
        <v>139993</v>
      </c>
      <c r="N9" s="14" t="str">
        <f>IF(ISERROR(MATCH(M9,event_dates,0)),"",INDEX(events,MATCH(M9,event_dates,0)))</f>
        <v/>
      </c>
    </row>
    <row r="10" spans="1:14" s="10" customFormat="1" x14ac:dyDescent="0.2">
      <c r="A10" s="159" t="str">
        <f ca="1">IF(ISERROR(MATCH(A9,event_dates,0)+MATCH(A9,OFFSET(event_dates,MATCH(A9,event_dates,0),0,500,1),0)),"",INDEX(events,MATCH(A9,event_dates,0)+MATCH(A9,OFFSET(event_dates,MATCH(A9,event_dates,0),0,500,1),0)))</f>
        <v/>
      </c>
      <c r="B10" s="156"/>
      <c r="C10" s="159" t="str">
        <f ca="1">IF(ISERROR(MATCH(C9,event_dates,0)+MATCH(C9,OFFSET(event_dates,MATCH(C9,event_dates,0),0,500,1),0)),"",INDEX(events,MATCH(C9,event_dates,0)+MATCH(C9,OFFSET(event_dates,MATCH(C9,event_dates,0),0,500,1),0)))</f>
        <v/>
      </c>
      <c r="D10" s="156"/>
      <c r="E10" s="159" t="str">
        <f ca="1">IF(ISERROR(MATCH(E9,event_dates,0)+MATCH(E9,OFFSET(event_dates,MATCH(E9,event_dates,0),0,500,1),0)),"",INDEX(events,MATCH(E9,event_dates,0)+MATCH(E9,OFFSET(event_dates,MATCH(E9,event_dates,0),0,500,1),0)))</f>
        <v/>
      </c>
      <c r="F10" s="156"/>
      <c r="G10" s="159" t="str">
        <f ca="1">IF(ISERROR(MATCH(G9,event_dates,0)+MATCH(G9,OFFSET(event_dates,MATCH(G9,event_dates,0),0,500,1),0)),"",INDEX(events,MATCH(G9,event_dates,0)+MATCH(G9,OFFSET(event_dates,MATCH(G9,event_dates,0),0,500,1),0)))</f>
        <v/>
      </c>
      <c r="H10" s="156"/>
      <c r="I10" s="159" t="str">
        <f ca="1">IF(ISERROR(MATCH(I9,event_dates,0)+MATCH(I9,OFFSET(event_dates,MATCH(I9,event_dates,0),0,500,1),0)),"",INDEX(events,MATCH(I9,event_dates,0)+MATCH(I9,OFFSET(event_dates,MATCH(I9,event_dates,0),0,500,1),0)))</f>
        <v/>
      </c>
      <c r="J10" s="156"/>
      <c r="K10" s="159" t="str">
        <f ca="1">IF(ISERROR(MATCH(K9,event_dates,0)+MATCH(K9,OFFSET(event_dates,MATCH(K9,event_dates,0),0,500,1),0)),"",INDEX(events,MATCH(K9,event_dates,0)+MATCH(K9,OFFSET(event_dates,MATCH(K9,event_dates,0),0,500,1),0)))</f>
        <v/>
      </c>
      <c r="L10" s="156"/>
      <c r="M10" s="159" t="str">
        <f ca="1">IF(ISERROR(MATCH(M9,event_dates,0)+MATCH(M9,OFFSET(event_dates,MATCH(M9,event_dates,0),0,500,1),0)),"",INDEX(events,MATCH(M9,event_dates,0)+MATCH(M9,OFFSET(event_dates,MATCH(M9,event_dates,0),0,500,1),0)))</f>
        <v/>
      </c>
      <c r="N10" s="156"/>
    </row>
    <row r="11" spans="1:14" s="10" customFormat="1" x14ac:dyDescent="0.2">
      <c r="A11" s="155"/>
      <c r="B11" s="156"/>
      <c r="C11" s="155"/>
      <c r="D11" s="156"/>
      <c r="E11" s="155"/>
      <c r="F11" s="156"/>
      <c r="G11" s="155"/>
      <c r="H11" s="156"/>
      <c r="I11" s="155"/>
      <c r="J11" s="156"/>
      <c r="K11" s="155"/>
      <c r="L11" s="156"/>
      <c r="M11" s="155"/>
      <c r="N11" s="156"/>
    </row>
    <row r="12" spans="1:14" s="10" customFormat="1" x14ac:dyDescent="0.2">
      <c r="A12" s="155"/>
      <c r="B12" s="156"/>
      <c r="C12" s="155"/>
      <c r="D12" s="156"/>
      <c r="E12" s="155"/>
      <c r="F12" s="156"/>
      <c r="G12" s="155"/>
      <c r="H12" s="156"/>
      <c r="I12" s="155"/>
      <c r="J12" s="156"/>
      <c r="K12" s="155"/>
      <c r="L12" s="156"/>
      <c r="M12" s="155"/>
      <c r="N12" s="156"/>
    </row>
    <row r="13" spans="1:14" s="10" customFormat="1" x14ac:dyDescent="0.2">
      <c r="A13" s="155" t="s">
        <v>5</v>
      </c>
      <c r="B13" s="156"/>
      <c r="C13" s="155" t="s">
        <v>5</v>
      </c>
      <c r="D13" s="156"/>
      <c r="E13" s="155" t="s">
        <v>5</v>
      </c>
      <c r="F13" s="156"/>
      <c r="G13" s="155" t="s">
        <v>5</v>
      </c>
      <c r="H13" s="156"/>
      <c r="I13" s="155" t="s">
        <v>5</v>
      </c>
      <c r="J13" s="156"/>
      <c r="K13" s="155" t="s">
        <v>5</v>
      </c>
      <c r="L13" s="156"/>
      <c r="M13" s="155" t="s">
        <v>5</v>
      </c>
      <c r="N13" s="156"/>
    </row>
    <row r="14" spans="1:14" s="11" customFormat="1" x14ac:dyDescent="0.2">
      <c r="A14" s="157" t="s">
        <v>5</v>
      </c>
      <c r="B14" s="158"/>
      <c r="C14" s="157" t="s">
        <v>5</v>
      </c>
      <c r="D14" s="158"/>
      <c r="E14" s="157" t="s">
        <v>5</v>
      </c>
      <c r="F14" s="158"/>
      <c r="G14" s="157" t="s">
        <v>5</v>
      </c>
      <c r="H14" s="158"/>
      <c r="I14" s="157" t="s">
        <v>5</v>
      </c>
      <c r="J14" s="158"/>
      <c r="K14" s="157" t="s">
        <v>5</v>
      </c>
      <c r="L14" s="158"/>
      <c r="M14" s="157" t="s">
        <v>5</v>
      </c>
      <c r="N14" s="158"/>
    </row>
    <row r="15" spans="1:14" s="10" customFormat="1" ht="18" x14ac:dyDescent="0.2">
      <c r="A15" s="13">
        <f>Year!A22</f>
        <v>139994</v>
      </c>
      <c r="B15" s="14" t="str">
        <f>IF(ISERROR(MATCH(A15,event_dates,0)),"",INDEX(events,MATCH(A15,event_dates,0)))</f>
        <v/>
      </c>
      <c r="C15" s="13">
        <f>Year!B22</f>
        <v>139995</v>
      </c>
      <c r="D15" s="14" t="str">
        <f>IF(ISERROR(MATCH(C15,event_dates,0)),"",INDEX(events,MATCH(C15,event_dates,0)))</f>
        <v/>
      </c>
      <c r="E15" s="13">
        <f>Year!C22</f>
        <v>139996</v>
      </c>
      <c r="F15" s="14" t="str">
        <f>IF(ISERROR(MATCH(E15,event_dates,0)),"",INDEX(events,MATCH(E15,event_dates,0)))</f>
        <v/>
      </c>
      <c r="G15" s="13">
        <f>Year!D22</f>
        <v>139997</v>
      </c>
      <c r="H15" s="14" t="str">
        <f>IF(ISERROR(MATCH(G15,event_dates,0)),"",INDEX(events,MATCH(G15,event_dates,0)))</f>
        <v/>
      </c>
      <c r="I15" s="13">
        <f>Year!E22</f>
        <v>139998</v>
      </c>
      <c r="J15" s="14" t="str">
        <f>IF(ISERROR(MATCH(I15,event_dates,0)),"",INDEX(events,MATCH(I15,event_dates,0)))</f>
        <v/>
      </c>
      <c r="K15" s="13">
        <f>Year!F22</f>
        <v>139999</v>
      </c>
      <c r="L15" s="14" t="str">
        <f>IF(ISERROR(MATCH(K15,event_dates,0)),"",INDEX(events,MATCH(K15,event_dates,0)))</f>
        <v/>
      </c>
      <c r="M15" s="13">
        <f>Year!G22</f>
        <v>140000</v>
      </c>
      <c r="N15" s="14" t="str">
        <f>IF(ISERROR(MATCH(M15,event_dates,0)),"",INDEX(events,MATCH(M15,event_dates,0)))</f>
        <v/>
      </c>
    </row>
    <row r="16" spans="1:14" s="10" customFormat="1" x14ac:dyDescent="0.2">
      <c r="A16" s="159" t="str">
        <f ca="1">IF(ISERROR(MATCH(A15,event_dates,0)+MATCH(A15,OFFSET(event_dates,MATCH(A15,event_dates,0),0,500,1),0)),"",INDEX(events,MATCH(A15,event_dates,0)+MATCH(A15,OFFSET(event_dates,MATCH(A15,event_dates,0),0,500,1),0)))</f>
        <v/>
      </c>
      <c r="B16" s="156"/>
      <c r="C16" s="159" t="str">
        <f ca="1">IF(ISERROR(MATCH(C15,event_dates,0)+MATCH(C15,OFFSET(event_dates,MATCH(C15,event_dates,0),0,500,1),0)),"",INDEX(events,MATCH(C15,event_dates,0)+MATCH(C15,OFFSET(event_dates,MATCH(C15,event_dates,0),0,500,1),0)))</f>
        <v/>
      </c>
      <c r="D16" s="156"/>
      <c r="E16" s="159" t="str">
        <f ca="1">IF(ISERROR(MATCH(E15,event_dates,0)+MATCH(E15,OFFSET(event_dates,MATCH(E15,event_dates,0),0,500,1),0)),"",INDEX(events,MATCH(E15,event_dates,0)+MATCH(E15,OFFSET(event_dates,MATCH(E15,event_dates,0),0,500,1),0)))</f>
        <v/>
      </c>
      <c r="F16" s="156"/>
      <c r="G16" s="159" t="str">
        <f ca="1">IF(ISERROR(MATCH(G15,event_dates,0)+MATCH(G15,OFFSET(event_dates,MATCH(G15,event_dates,0),0,500,1),0)),"",INDEX(events,MATCH(G15,event_dates,0)+MATCH(G15,OFFSET(event_dates,MATCH(G15,event_dates,0),0,500,1),0)))</f>
        <v/>
      </c>
      <c r="H16" s="156"/>
      <c r="I16" s="159" t="str">
        <f ca="1">IF(ISERROR(MATCH(I15,event_dates,0)+MATCH(I15,OFFSET(event_dates,MATCH(I15,event_dates,0),0,500,1),0)),"",INDEX(events,MATCH(I15,event_dates,0)+MATCH(I15,OFFSET(event_dates,MATCH(I15,event_dates,0),0,500,1),0)))</f>
        <v/>
      </c>
      <c r="J16" s="156"/>
      <c r="K16" s="159" t="str">
        <f ca="1">IF(ISERROR(MATCH(K15,event_dates,0)+MATCH(K15,OFFSET(event_dates,MATCH(K15,event_dates,0),0,500,1),0)),"",INDEX(events,MATCH(K15,event_dates,0)+MATCH(K15,OFFSET(event_dates,MATCH(K15,event_dates,0),0,500,1),0)))</f>
        <v/>
      </c>
      <c r="L16" s="156"/>
      <c r="M16" s="159" t="str">
        <f ca="1">IF(ISERROR(MATCH(M15,event_dates,0)+MATCH(M15,OFFSET(event_dates,MATCH(M15,event_dates,0),0,500,1),0)),"",INDEX(events,MATCH(M15,event_dates,0)+MATCH(M15,OFFSET(event_dates,MATCH(M15,event_dates,0),0,500,1),0)))</f>
        <v/>
      </c>
      <c r="N16" s="156"/>
    </row>
    <row r="17" spans="1:14" s="10" customFormat="1" x14ac:dyDescent="0.2">
      <c r="A17" s="155"/>
      <c r="B17" s="156"/>
      <c r="C17" s="155"/>
      <c r="D17" s="156"/>
      <c r="E17" s="155"/>
      <c r="F17" s="156"/>
      <c r="G17" s="155"/>
      <c r="H17" s="156"/>
      <c r="I17" s="155"/>
      <c r="J17" s="156"/>
      <c r="K17" s="155"/>
      <c r="L17" s="156"/>
      <c r="M17" s="155"/>
      <c r="N17" s="156"/>
    </row>
    <row r="18" spans="1:14" s="10" customFormat="1" x14ac:dyDescent="0.2">
      <c r="A18" s="155"/>
      <c r="B18" s="156"/>
      <c r="C18" s="155"/>
      <c r="D18" s="156"/>
      <c r="E18" s="155"/>
      <c r="F18" s="156"/>
      <c r="G18" s="155"/>
      <c r="H18" s="156"/>
      <c r="I18" s="155"/>
      <c r="J18" s="156"/>
      <c r="K18" s="155"/>
      <c r="L18" s="156"/>
      <c r="M18" s="155"/>
      <c r="N18" s="156"/>
    </row>
    <row r="19" spans="1:14" s="10" customFormat="1" x14ac:dyDescent="0.2">
      <c r="A19" s="155" t="s">
        <v>5</v>
      </c>
      <c r="B19" s="156"/>
      <c r="C19" s="155" t="s">
        <v>5</v>
      </c>
      <c r="D19" s="156"/>
      <c r="E19" s="155" t="s">
        <v>5</v>
      </c>
      <c r="F19" s="156"/>
      <c r="G19" s="155" t="s">
        <v>5</v>
      </c>
      <c r="H19" s="156"/>
      <c r="I19" s="155" t="s">
        <v>5</v>
      </c>
      <c r="J19" s="156"/>
      <c r="K19" s="155" t="s">
        <v>5</v>
      </c>
      <c r="L19" s="156"/>
      <c r="M19" s="155" t="s">
        <v>5</v>
      </c>
      <c r="N19" s="156"/>
    </row>
    <row r="20" spans="1:14" s="11" customFormat="1" x14ac:dyDescent="0.2">
      <c r="A20" s="157" t="s">
        <v>5</v>
      </c>
      <c r="B20" s="158"/>
      <c r="C20" s="157" t="s">
        <v>5</v>
      </c>
      <c r="D20" s="158"/>
      <c r="E20" s="157" t="s">
        <v>5</v>
      </c>
      <c r="F20" s="158"/>
      <c r="G20" s="157" t="s">
        <v>5</v>
      </c>
      <c r="H20" s="158"/>
      <c r="I20" s="157" t="s">
        <v>5</v>
      </c>
      <c r="J20" s="158"/>
      <c r="K20" s="157" t="s">
        <v>5</v>
      </c>
      <c r="L20" s="158"/>
      <c r="M20" s="157" t="s">
        <v>5</v>
      </c>
      <c r="N20" s="158"/>
    </row>
    <row r="21" spans="1:14" s="10" customFormat="1" ht="18" x14ac:dyDescent="0.2">
      <c r="A21" s="13">
        <f>Year!A23</f>
        <v>140001</v>
      </c>
      <c r="B21" s="14" t="str">
        <f>IF(ISERROR(MATCH(A21,event_dates,0)),"",INDEX(events,MATCH(A21,event_dates,0)))</f>
        <v/>
      </c>
      <c r="C21" s="13">
        <f>Year!B23</f>
        <v>140002</v>
      </c>
      <c r="D21" s="14" t="str">
        <f>IF(ISERROR(MATCH(C21,event_dates,0)),"",INDEX(events,MATCH(C21,event_dates,0)))</f>
        <v/>
      </c>
      <c r="E21" s="13">
        <f>Year!C23</f>
        <v>140003</v>
      </c>
      <c r="F21" s="14" t="str">
        <f>IF(ISERROR(MATCH(E21,event_dates,0)),"",INDEX(events,MATCH(E21,event_dates,0)))</f>
        <v/>
      </c>
      <c r="G21" s="13">
        <f>Year!D23</f>
        <v>140004</v>
      </c>
      <c r="H21" s="14" t="str">
        <f>IF(ISERROR(MATCH(G21,event_dates,0)),"",INDEX(events,MATCH(G21,event_dates,0)))</f>
        <v/>
      </c>
      <c r="I21" s="13">
        <f>Year!E23</f>
        <v>140005</v>
      </c>
      <c r="J21" s="14" t="str">
        <f>IF(ISERROR(MATCH(I21,event_dates,0)),"",INDEX(events,MATCH(I21,event_dates,0)))</f>
        <v/>
      </c>
      <c r="K21" s="13">
        <f>Year!F23</f>
        <v>140006</v>
      </c>
      <c r="L21" s="14" t="str">
        <f>IF(ISERROR(MATCH(K21,event_dates,0)),"",INDEX(events,MATCH(K21,event_dates,0)))</f>
        <v/>
      </c>
      <c r="M21" s="13">
        <f>Year!G23</f>
        <v>140007</v>
      </c>
      <c r="N21" s="14" t="str">
        <f>IF(ISERROR(MATCH(M21,event_dates,0)),"",INDEX(events,MATCH(M21,event_dates,0)))</f>
        <v/>
      </c>
    </row>
    <row r="22" spans="1:14" s="10" customFormat="1" x14ac:dyDescent="0.2">
      <c r="A22" s="159" t="str">
        <f ca="1">IF(ISERROR(MATCH(A21,event_dates,0)+MATCH(A21,OFFSET(event_dates,MATCH(A21,event_dates,0),0,500,1),0)),"",INDEX(events,MATCH(A21,event_dates,0)+MATCH(A21,OFFSET(event_dates,MATCH(A21,event_dates,0),0,500,1),0)))</f>
        <v/>
      </c>
      <c r="B22" s="156"/>
      <c r="C22" s="159" t="str">
        <f ca="1">IF(ISERROR(MATCH(C21,event_dates,0)+MATCH(C21,OFFSET(event_dates,MATCH(C21,event_dates,0),0,500,1),0)),"",INDEX(events,MATCH(C21,event_dates,0)+MATCH(C21,OFFSET(event_dates,MATCH(C21,event_dates,0),0,500,1),0)))</f>
        <v/>
      </c>
      <c r="D22" s="156"/>
      <c r="E22" s="159" t="str">
        <f ca="1">IF(ISERROR(MATCH(E21,event_dates,0)+MATCH(E21,OFFSET(event_dates,MATCH(E21,event_dates,0),0,500,1),0)),"",INDEX(events,MATCH(E21,event_dates,0)+MATCH(E21,OFFSET(event_dates,MATCH(E21,event_dates,0),0,500,1),0)))</f>
        <v/>
      </c>
      <c r="F22" s="156"/>
      <c r="G22" s="159" t="str">
        <f ca="1">IF(ISERROR(MATCH(G21,event_dates,0)+MATCH(G21,OFFSET(event_dates,MATCH(G21,event_dates,0),0,500,1),0)),"",INDEX(events,MATCH(G21,event_dates,0)+MATCH(G21,OFFSET(event_dates,MATCH(G21,event_dates,0),0,500,1),0)))</f>
        <v/>
      </c>
      <c r="H22" s="156"/>
      <c r="I22" s="159" t="str">
        <f ca="1">IF(ISERROR(MATCH(I21,event_dates,0)+MATCH(I21,OFFSET(event_dates,MATCH(I21,event_dates,0),0,500,1),0)),"",INDEX(events,MATCH(I21,event_dates,0)+MATCH(I21,OFFSET(event_dates,MATCH(I21,event_dates,0),0,500,1),0)))</f>
        <v/>
      </c>
      <c r="J22" s="156"/>
      <c r="K22" s="159" t="str">
        <f ca="1">IF(ISERROR(MATCH(K21,event_dates,0)+MATCH(K21,OFFSET(event_dates,MATCH(K21,event_dates,0),0,500,1),0)),"",INDEX(events,MATCH(K21,event_dates,0)+MATCH(K21,OFFSET(event_dates,MATCH(K21,event_dates,0),0,500,1),0)))</f>
        <v/>
      </c>
      <c r="L22" s="156"/>
      <c r="M22" s="159" t="str">
        <f ca="1">IF(ISERROR(MATCH(M21,event_dates,0)+MATCH(M21,OFFSET(event_dates,MATCH(M21,event_dates,0),0,500,1),0)),"",INDEX(events,MATCH(M21,event_dates,0)+MATCH(M21,OFFSET(event_dates,MATCH(M21,event_dates,0),0,500,1),0)))</f>
        <v/>
      </c>
      <c r="N22" s="156"/>
    </row>
    <row r="23" spans="1:14" s="10" customFormat="1" x14ac:dyDescent="0.2">
      <c r="A23" s="155"/>
      <c r="B23" s="156"/>
      <c r="C23" s="155"/>
      <c r="D23" s="156"/>
      <c r="E23" s="155"/>
      <c r="F23" s="156"/>
      <c r="G23" s="155"/>
      <c r="H23" s="156"/>
      <c r="I23" s="155"/>
      <c r="J23" s="156"/>
      <c r="K23" s="155"/>
      <c r="L23" s="156"/>
      <c r="M23" s="155"/>
      <c r="N23" s="156"/>
    </row>
    <row r="24" spans="1:14" s="10" customFormat="1" x14ac:dyDescent="0.2">
      <c r="A24" s="155"/>
      <c r="B24" s="156"/>
      <c r="C24" s="155"/>
      <c r="D24" s="156"/>
      <c r="E24" s="155"/>
      <c r="F24" s="156"/>
      <c r="G24" s="155"/>
      <c r="H24" s="156"/>
      <c r="I24" s="155"/>
      <c r="J24" s="156"/>
      <c r="K24" s="155"/>
      <c r="L24" s="156"/>
      <c r="M24" s="155"/>
      <c r="N24" s="156"/>
    </row>
    <row r="25" spans="1:14" s="10" customFormat="1" x14ac:dyDescent="0.2">
      <c r="A25" s="155" t="s">
        <v>5</v>
      </c>
      <c r="B25" s="156"/>
      <c r="C25" s="155" t="s">
        <v>5</v>
      </c>
      <c r="D25" s="156"/>
      <c r="E25" s="155" t="s">
        <v>5</v>
      </c>
      <c r="F25" s="156"/>
      <c r="G25" s="155" t="s">
        <v>5</v>
      </c>
      <c r="H25" s="156"/>
      <c r="I25" s="155" t="s">
        <v>5</v>
      </c>
      <c r="J25" s="156"/>
      <c r="K25" s="155" t="s">
        <v>5</v>
      </c>
      <c r="L25" s="156"/>
      <c r="M25" s="155" t="s">
        <v>5</v>
      </c>
      <c r="N25" s="156"/>
    </row>
    <row r="26" spans="1:14" s="11" customFormat="1" x14ac:dyDescent="0.2">
      <c r="A26" s="157" t="s">
        <v>5</v>
      </c>
      <c r="B26" s="158"/>
      <c r="C26" s="157" t="s">
        <v>5</v>
      </c>
      <c r="D26" s="158"/>
      <c r="E26" s="157" t="s">
        <v>5</v>
      </c>
      <c r="F26" s="158"/>
      <c r="G26" s="157" t="s">
        <v>5</v>
      </c>
      <c r="H26" s="158"/>
      <c r="I26" s="157" t="s">
        <v>5</v>
      </c>
      <c r="J26" s="158"/>
      <c r="K26" s="157" t="s">
        <v>5</v>
      </c>
      <c r="L26" s="158"/>
      <c r="M26" s="157" t="s">
        <v>5</v>
      </c>
      <c r="N26" s="158"/>
    </row>
    <row r="27" spans="1:14" s="10" customFormat="1" ht="18" x14ac:dyDescent="0.2">
      <c r="A27" s="13">
        <f>Year!A24</f>
        <v>140008</v>
      </c>
      <c r="B27" s="14" t="str">
        <f>IF(ISERROR(MATCH(A27,event_dates,0)),"",INDEX(events,MATCH(A27,event_dates,0)))</f>
        <v/>
      </c>
      <c r="C27" s="13">
        <f>Year!B24</f>
        <v>140009</v>
      </c>
      <c r="D27" s="14" t="str">
        <f>IF(ISERROR(MATCH(C27,event_dates,0)),"",INDEX(events,MATCH(C27,event_dates,0)))</f>
        <v/>
      </c>
      <c r="E27" s="13" t="str">
        <f>Year!C24</f>
        <v/>
      </c>
      <c r="F27" s="14" t="str">
        <f>IF(ISERROR(MATCH(E27,event_dates,0)),"",INDEX(events,MATCH(E27,event_dates,0)))</f>
        <v/>
      </c>
      <c r="G27" s="13" t="str">
        <f>Year!D24</f>
        <v/>
      </c>
      <c r="H27" s="14" t="str">
        <f>IF(ISERROR(MATCH(G27,event_dates,0)),"",INDEX(events,MATCH(G27,event_dates,0)))</f>
        <v/>
      </c>
      <c r="I27" s="13" t="str">
        <f>Year!E24</f>
        <v/>
      </c>
      <c r="J27" s="14" t="str">
        <f>IF(ISERROR(MATCH(I27,event_dates,0)),"",INDEX(events,MATCH(I27,event_dates,0)))</f>
        <v/>
      </c>
      <c r="K27" s="13" t="str">
        <f>Year!F24</f>
        <v/>
      </c>
      <c r="L27" s="14" t="str">
        <f>IF(ISERROR(MATCH(K27,event_dates,0)),"",INDEX(events,MATCH(K27,event_dates,0)))</f>
        <v/>
      </c>
      <c r="M27" s="13" t="str">
        <f>Year!G24</f>
        <v/>
      </c>
      <c r="N27" s="14" t="str">
        <f>IF(ISERROR(MATCH(M27,event_dates,0)),"",INDEX(events,MATCH(M27,event_dates,0)))</f>
        <v/>
      </c>
    </row>
    <row r="28" spans="1:14" s="10" customFormat="1" x14ac:dyDescent="0.2">
      <c r="A28" s="159" t="str">
        <f ca="1">IF(ISERROR(MATCH(A27,event_dates,0)+MATCH(A27,OFFSET(event_dates,MATCH(A27,event_dates,0),0,500,1),0)),"",INDEX(events,MATCH(A27,event_dates,0)+MATCH(A27,OFFSET(event_dates,MATCH(A27,event_dates,0),0,500,1),0)))</f>
        <v/>
      </c>
      <c r="B28" s="156"/>
      <c r="C28" s="159" t="str">
        <f ca="1">IF(ISERROR(MATCH(C27,event_dates,0)+MATCH(C27,OFFSET(event_dates,MATCH(C27,event_dates,0),0,500,1),0)),"",INDEX(events,MATCH(C27,event_dates,0)+MATCH(C27,OFFSET(event_dates,MATCH(C27,event_dates,0),0,500,1),0)))</f>
        <v/>
      </c>
      <c r="D28" s="156"/>
      <c r="E28" s="159" t="str">
        <f ca="1">IF(ISERROR(MATCH(E27,event_dates,0)+MATCH(E27,OFFSET(event_dates,MATCH(E27,event_dates,0),0,500,1),0)),"",INDEX(events,MATCH(E27,event_dates,0)+MATCH(E27,OFFSET(event_dates,MATCH(E27,event_dates,0),0,500,1),0)))</f>
        <v/>
      </c>
      <c r="F28" s="156"/>
      <c r="G28" s="159" t="str">
        <f ca="1">IF(ISERROR(MATCH(G27,event_dates,0)+MATCH(G27,OFFSET(event_dates,MATCH(G27,event_dates,0),0,500,1),0)),"",INDEX(events,MATCH(G27,event_dates,0)+MATCH(G27,OFFSET(event_dates,MATCH(G27,event_dates,0),0,500,1),0)))</f>
        <v/>
      </c>
      <c r="H28" s="156"/>
      <c r="I28" s="159" t="str">
        <f ca="1">IF(ISERROR(MATCH(I27,event_dates,0)+MATCH(I27,OFFSET(event_dates,MATCH(I27,event_dates,0),0,500,1),0)),"",INDEX(events,MATCH(I27,event_dates,0)+MATCH(I27,OFFSET(event_dates,MATCH(I27,event_dates,0),0,500,1),0)))</f>
        <v/>
      </c>
      <c r="J28" s="156"/>
      <c r="K28" s="159" t="str">
        <f ca="1">IF(ISERROR(MATCH(K27,event_dates,0)+MATCH(K27,OFFSET(event_dates,MATCH(K27,event_dates,0),0,500,1),0)),"",INDEX(events,MATCH(K27,event_dates,0)+MATCH(K27,OFFSET(event_dates,MATCH(K27,event_dates,0),0,500,1),0)))</f>
        <v/>
      </c>
      <c r="L28" s="156"/>
      <c r="M28" s="159" t="str">
        <f ca="1">IF(ISERROR(MATCH(M27,event_dates,0)+MATCH(M27,OFFSET(event_dates,MATCH(M27,event_dates,0),0,500,1),0)),"",INDEX(events,MATCH(M27,event_dates,0)+MATCH(M27,OFFSET(event_dates,MATCH(M27,event_dates,0),0,500,1),0)))</f>
        <v/>
      </c>
      <c r="N28" s="156"/>
    </row>
    <row r="29" spans="1:14" s="10" customFormat="1" x14ac:dyDescent="0.2">
      <c r="A29" s="155"/>
      <c r="B29" s="156"/>
      <c r="C29" s="155"/>
      <c r="D29" s="156"/>
      <c r="E29" s="155"/>
      <c r="F29" s="156"/>
      <c r="G29" s="155"/>
      <c r="H29" s="156"/>
      <c r="I29" s="155"/>
      <c r="J29" s="156"/>
      <c r="K29" s="155"/>
      <c r="L29" s="156"/>
      <c r="M29" s="155"/>
      <c r="N29" s="156"/>
    </row>
    <row r="30" spans="1:14" s="10" customFormat="1" x14ac:dyDescent="0.2">
      <c r="A30" s="155"/>
      <c r="B30" s="156"/>
      <c r="C30" s="155"/>
      <c r="D30" s="156"/>
      <c r="E30" s="155"/>
      <c r="F30" s="156"/>
      <c r="G30" s="155"/>
      <c r="H30" s="156"/>
      <c r="I30" s="155"/>
      <c r="J30" s="156"/>
      <c r="K30" s="155"/>
      <c r="L30" s="156"/>
      <c r="M30" s="155"/>
      <c r="N30" s="156"/>
    </row>
    <row r="31" spans="1:14" s="10" customFormat="1" x14ac:dyDescent="0.2">
      <c r="A31" s="155" t="s">
        <v>5</v>
      </c>
      <c r="B31" s="156"/>
      <c r="C31" s="155" t="s">
        <v>5</v>
      </c>
      <c r="D31" s="156"/>
      <c r="E31" s="155" t="s">
        <v>5</v>
      </c>
      <c r="F31" s="156"/>
      <c r="G31" s="155" t="s">
        <v>5</v>
      </c>
      <c r="H31" s="156"/>
      <c r="I31" s="155" t="s">
        <v>5</v>
      </c>
      <c r="J31" s="156"/>
      <c r="K31" s="155" t="s">
        <v>5</v>
      </c>
      <c r="L31" s="156"/>
      <c r="M31" s="155" t="s">
        <v>5</v>
      </c>
      <c r="N31" s="156"/>
    </row>
    <row r="32" spans="1:14" s="11" customFormat="1" x14ac:dyDescent="0.2">
      <c r="A32" s="157" t="s">
        <v>5</v>
      </c>
      <c r="B32" s="158"/>
      <c r="C32" s="157" t="s">
        <v>5</v>
      </c>
      <c r="D32" s="158"/>
      <c r="E32" s="157" t="s">
        <v>5</v>
      </c>
      <c r="F32" s="158"/>
      <c r="G32" s="157" t="s">
        <v>5</v>
      </c>
      <c r="H32" s="158"/>
      <c r="I32" s="157" t="s">
        <v>5</v>
      </c>
      <c r="J32" s="158"/>
      <c r="K32" s="157" t="s">
        <v>5</v>
      </c>
      <c r="L32" s="158"/>
      <c r="M32" s="157" t="s">
        <v>5</v>
      </c>
      <c r="N32" s="158"/>
    </row>
    <row r="33" spans="1:14" ht="18" x14ac:dyDescent="0.2">
      <c r="A33" s="13" t="str">
        <f>Year!A25</f>
        <v/>
      </c>
      <c r="B33" s="14" t="str">
        <f>IF(ISERROR(MATCH(A33,event_dates,0)),"",INDEX(events,MATCH(A33,event_dates,0)))</f>
        <v/>
      </c>
      <c r="C33" s="13" t="str">
        <f>Year!B25</f>
        <v/>
      </c>
      <c r="D33" s="14" t="str">
        <f>IF(ISERROR(MATCH(C33,event_dates,0)),"",INDEX(events,MATCH(C33,event_dates,0)))</f>
        <v/>
      </c>
      <c r="E33" s="21" t="s">
        <v>7</v>
      </c>
      <c r="F33" s="7"/>
      <c r="G33" s="18"/>
      <c r="H33" s="18"/>
      <c r="I33" s="18"/>
      <c r="J33" s="18"/>
      <c r="K33" s="18"/>
      <c r="L33" s="18"/>
      <c r="M33" s="18"/>
      <c r="N33" s="22"/>
    </row>
    <row r="34" spans="1:14" x14ac:dyDescent="0.2">
      <c r="A34" s="159" t="str">
        <f ca="1">IF(ISERROR(MATCH(A33,event_dates,0)+MATCH(A33,OFFSET(event_dates,MATCH(A33,event_dates,0),0,500,1),0)),"",INDEX(events,MATCH(A33,event_dates,0)+MATCH(A33,OFFSET(event_dates,MATCH(A33,event_dates,0),0,500,1),0)))</f>
        <v/>
      </c>
      <c r="B34" s="156"/>
      <c r="C34" s="159" t="str">
        <f ca="1">IF(ISERROR(MATCH(C33,event_dates,0)+MATCH(C33,OFFSET(event_dates,MATCH(C33,event_dates,0),0,500,1),0)),"",INDEX(events,MATCH(C33,event_dates,0)+MATCH(C33,OFFSET(event_dates,MATCH(C33,event_dates,0),0,500,1),0)))</f>
        <v/>
      </c>
      <c r="D34" s="156"/>
      <c r="E34" s="15"/>
      <c r="F34" s="12"/>
      <c r="G34" s="12"/>
      <c r="H34" s="12"/>
      <c r="I34" s="12"/>
      <c r="J34" s="12"/>
      <c r="K34" s="12"/>
      <c r="L34" s="12"/>
      <c r="M34" s="12"/>
      <c r="N34" s="16"/>
    </row>
    <row r="35" spans="1:14" x14ac:dyDescent="0.2">
      <c r="A35" s="155"/>
      <c r="B35" s="156"/>
      <c r="C35" s="155"/>
      <c r="D35" s="156"/>
      <c r="E35" s="15"/>
      <c r="F35" s="12"/>
      <c r="G35" s="12"/>
      <c r="H35" s="12"/>
      <c r="I35" s="12"/>
      <c r="J35" s="12"/>
      <c r="K35" s="12"/>
      <c r="L35" s="12"/>
      <c r="M35" s="12"/>
      <c r="N35" s="16"/>
    </row>
    <row r="36" spans="1:14" x14ac:dyDescent="0.2">
      <c r="A36" s="155"/>
      <c r="B36" s="156"/>
      <c r="C36" s="155"/>
      <c r="D36" s="156"/>
      <c r="E36" s="15"/>
      <c r="F36" s="12"/>
      <c r="G36" s="12"/>
      <c r="H36" s="12"/>
      <c r="I36" s="12"/>
      <c r="J36" s="12"/>
      <c r="K36" s="12"/>
      <c r="L36" s="12"/>
      <c r="M36" s="12"/>
      <c r="N36" s="16"/>
    </row>
    <row r="37" spans="1:14" x14ac:dyDescent="0.2">
      <c r="A37" s="155" t="s">
        <v>5</v>
      </c>
      <c r="B37" s="156"/>
      <c r="C37" s="155" t="s">
        <v>5</v>
      </c>
      <c r="D37" s="156"/>
      <c r="E37" s="15"/>
      <c r="F37" s="12"/>
      <c r="G37" s="12"/>
      <c r="H37" s="12"/>
      <c r="I37" s="12"/>
      <c r="J37" s="12"/>
      <c r="K37" s="12"/>
      <c r="L37" s="12"/>
      <c r="M37" s="151" t="s">
        <v>15</v>
      </c>
      <c r="N37" s="152"/>
    </row>
    <row r="38" spans="1:14" x14ac:dyDescent="0.2">
      <c r="A38" s="157" t="s">
        <v>5</v>
      </c>
      <c r="B38" s="158"/>
      <c r="C38" s="160" t="s">
        <v>2</v>
      </c>
      <c r="D38" s="161"/>
      <c r="E38" s="19"/>
      <c r="F38" s="17"/>
      <c r="G38" s="17"/>
      <c r="H38" s="17"/>
      <c r="I38" s="17"/>
      <c r="J38" s="17"/>
      <c r="K38" s="149" t="s">
        <v>11</v>
      </c>
      <c r="L38" s="149"/>
      <c r="M38" s="149"/>
      <c r="N38" s="150"/>
    </row>
  </sheetData>
  <mergeCells count="196">
    <mergeCell ref="M32:N32"/>
    <mergeCell ref="A34:B34"/>
    <mergeCell ref="C34:D34"/>
    <mergeCell ref="A32:B32"/>
    <mergeCell ref="C32:D32"/>
    <mergeCell ref="E32:F32"/>
    <mergeCell ref="G32:H32"/>
    <mergeCell ref="I32:J32"/>
    <mergeCell ref="A38:B38"/>
    <mergeCell ref="C38:D38"/>
    <mergeCell ref="A35:B35"/>
    <mergeCell ref="C35:D35"/>
    <mergeCell ref="A36:B36"/>
    <mergeCell ref="C36:D36"/>
    <mergeCell ref="A37:B37"/>
    <mergeCell ref="C37:D37"/>
    <mergeCell ref="K32:L32"/>
    <mergeCell ref="M37:N37"/>
    <mergeCell ref="K38:N38"/>
    <mergeCell ref="I31:J31"/>
    <mergeCell ref="K31:L31"/>
    <mergeCell ref="M31:N31"/>
    <mergeCell ref="A30:B30"/>
    <mergeCell ref="I30:J30"/>
    <mergeCell ref="C30:D30"/>
    <mergeCell ref="E30:F30"/>
    <mergeCell ref="G30:H30"/>
    <mergeCell ref="A31:B31"/>
    <mergeCell ref="C31:D31"/>
    <mergeCell ref="E31:F31"/>
    <mergeCell ref="G31:H31"/>
    <mergeCell ref="M29:N29"/>
    <mergeCell ref="K30:L30"/>
    <mergeCell ref="M30:N30"/>
    <mergeCell ref="A29:B29"/>
    <mergeCell ref="C29:D29"/>
    <mergeCell ref="E29:F29"/>
    <mergeCell ref="G29:H29"/>
    <mergeCell ref="I29:J29"/>
    <mergeCell ref="K29:L29"/>
    <mergeCell ref="A28:B28"/>
    <mergeCell ref="C28:D28"/>
    <mergeCell ref="E28:F28"/>
    <mergeCell ref="G28:H28"/>
    <mergeCell ref="I28:J28"/>
    <mergeCell ref="K28:L28"/>
    <mergeCell ref="M28:N28"/>
    <mergeCell ref="A26:B26"/>
    <mergeCell ref="C26:D26"/>
    <mergeCell ref="E26:F26"/>
    <mergeCell ref="G26:H26"/>
    <mergeCell ref="I24:J24"/>
    <mergeCell ref="K24:L24"/>
    <mergeCell ref="E24:F24"/>
    <mergeCell ref="G24:H24"/>
    <mergeCell ref="I26:J26"/>
    <mergeCell ref="K26:L26"/>
    <mergeCell ref="M26:N26"/>
    <mergeCell ref="M24:N24"/>
    <mergeCell ref="A25:B25"/>
    <mergeCell ref="C25:D25"/>
    <mergeCell ref="E25:F25"/>
    <mergeCell ref="G25:H25"/>
    <mergeCell ref="I25:J25"/>
    <mergeCell ref="K25:L25"/>
    <mergeCell ref="M25:N25"/>
    <mergeCell ref="A24:B24"/>
    <mergeCell ref="C24:D24"/>
    <mergeCell ref="A23:B23"/>
    <mergeCell ref="C23:D23"/>
    <mergeCell ref="E23:F23"/>
    <mergeCell ref="G23:H23"/>
    <mergeCell ref="I23:J23"/>
    <mergeCell ref="K23:L23"/>
    <mergeCell ref="M23:N23"/>
    <mergeCell ref="A22:B22"/>
    <mergeCell ref="C22:D22"/>
    <mergeCell ref="E22:F22"/>
    <mergeCell ref="G22:H22"/>
    <mergeCell ref="I19:J19"/>
    <mergeCell ref="K19:L19"/>
    <mergeCell ref="E19:F19"/>
    <mergeCell ref="G19:H19"/>
    <mergeCell ref="I22:J22"/>
    <mergeCell ref="K22:L22"/>
    <mergeCell ref="M22:N22"/>
    <mergeCell ref="M19:N19"/>
    <mergeCell ref="A20:B20"/>
    <mergeCell ref="C20:D20"/>
    <mergeCell ref="E20:F20"/>
    <mergeCell ref="G20:H20"/>
    <mergeCell ref="I20:J20"/>
    <mergeCell ref="K20:L20"/>
    <mergeCell ref="M20:N20"/>
    <mergeCell ref="A19:B19"/>
    <mergeCell ref="C19:D19"/>
    <mergeCell ref="A18:B18"/>
    <mergeCell ref="C18:D18"/>
    <mergeCell ref="E18:F18"/>
    <mergeCell ref="G18:H18"/>
    <mergeCell ref="I18:J18"/>
    <mergeCell ref="K18:L18"/>
    <mergeCell ref="M18:N18"/>
    <mergeCell ref="A17:B17"/>
    <mergeCell ref="C17:D17"/>
    <mergeCell ref="E17:F17"/>
    <mergeCell ref="G17:H17"/>
    <mergeCell ref="I14:J14"/>
    <mergeCell ref="K14:L14"/>
    <mergeCell ref="E14:F14"/>
    <mergeCell ref="G14:H14"/>
    <mergeCell ref="I17:J17"/>
    <mergeCell ref="K17:L17"/>
    <mergeCell ref="M17:N17"/>
    <mergeCell ref="M14:N14"/>
    <mergeCell ref="A16:B16"/>
    <mergeCell ref="C16:D16"/>
    <mergeCell ref="E16:F16"/>
    <mergeCell ref="G16:H16"/>
    <mergeCell ref="I16:J16"/>
    <mergeCell ref="K16:L16"/>
    <mergeCell ref="M16:N16"/>
    <mergeCell ref="A14:B14"/>
    <mergeCell ref="C14:D14"/>
    <mergeCell ref="A13:B13"/>
    <mergeCell ref="C13:D13"/>
    <mergeCell ref="E13:F13"/>
    <mergeCell ref="G13:H13"/>
    <mergeCell ref="I13:J13"/>
    <mergeCell ref="K13:L13"/>
    <mergeCell ref="M13:N13"/>
    <mergeCell ref="A12:B12"/>
    <mergeCell ref="C12:D12"/>
    <mergeCell ref="E12:F12"/>
    <mergeCell ref="G12:H12"/>
    <mergeCell ref="I10:J10"/>
    <mergeCell ref="K10:L10"/>
    <mergeCell ref="E10:F10"/>
    <mergeCell ref="G10:H10"/>
    <mergeCell ref="I12:J12"/>
    <mergeCell ref="K12:L12"/>
    <mergeCell ref="M12:N12"/>
    <mergeCell ref="M10:N10"/>
    <mergeCell ref="A11:B11"/>
    <mergeCell ref="C11:D11"/>
    <mergeCell ref="E11:F11"/>
    <mergeCell ref="G11:H11"/>
    <mergeCell ref="I11:J11"/>
    <mergeCell ref="K11:L11"/>
    <mergeCell ref="M11:N11"/>
    <mergeCell ref="A10:B10"/>
    <mergeCell ref="C10:D10"/>
    <mergeCell ref="A8:B8"/>
    <mergeCell ref="C8:D8"/>
    <mergeCell ref="E8:F8"/>
    <mergeCell ref="G8:H8"/>
    <mergeCell ref="I8:J8"/>
    <mergeCell ref="K8:L8"/>
    <mergeCell ref="M8:N8"/>
    <mergeCell ref="A7:B7"/>
    <mergeCell ref="C7:D7"/>
    <mergeCell ref="E7:F7"/>
    <mergeCell ref="G7:H7"/>
    <mergeCell ref="I7:J7"/>
    <mergeCell ref="K7:L7"/>
    <mergeCell ref="M7:N7"/>
    <mergeCell ref="A1:G1"/>
    <mergeCell ref="I2:J2"/>
    <mergeCell ref="K2:L2"/>
    <mergeCell ref="M2:N2"/>
    <mergeCell ref="A2:B2"/>
    <mergeCell ref="C2:D2"/>
    <mergeCell ref="E2:F2"/>
    <mergeCell ref="G2:H2"/>
    <mergeCell ref="H1:N1"/>
    <mergeCell ref="A4:B4"/>
    <mergeCell ref="C4:D4"/>
    <mergeCell ref="E4:F4"/>
    <mergeCell ref="G4:H4"/>
    <mergeCell ref="I4:J4"/>
    <mergeCell ref="K4:L4"/>
    <mergeCell ref="M4:N4"/>
    <mergeCell ref="M5:N5"/>
    <mergeCell ref="A6:B6"/>
    <mergeCell ref="C6:D6"/>
    <mergeCell ref="E6:F6"/>
    <mergeCell ref="G6:H6"/>
    <mergeCell ref="I6:J6"/>
    <mergeCell ref="K6:L6"/>
    <mergeCell ref="M6:N6"/>
    <mergeCell ref="A5:B5"/>
    <mergeCell ref="C5:D5"/>
    <mergeCell ref="I5:J5"/>
    <mergeCell ref="K5:L5"/>
    <mergeCell ref="E5:F5"/>
    <mergeCell ref="G5:H5"/>
  </mergeCells>
  <phoneticPr fontId="0" type="noConversion"/>
  <hyperlinks>
    <hyperlink ref="K38" r:id="rId1"/>
    <hyperlink ref="K38:N38" r:id="rId2" tooltip="More Calendars by Vertex42.com" display="http://www.vertex42.com/calendars/"/>
  </hyperlinks>
  <printOptions horizontalCentered="1" verticalCentered="1"/>
  <pageMargins left="0.5" right="0.5" top="0.25" bottom="0.25" header="0.25" footer="0.25"/>
  <pageSetup orientation="landscape" r:id="rId3"/>
  <headerFooter alignWithMargins="0"/>
  <ignoredErrors>
    <ignoredError sqref="C3:L38 M3:N36 M38:N38"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38"/>
  <sheetViews>
    <sheetView showGridLines="0" zoomScaleNormal="100" workbookViewId="0">
      <selection sqref="A1:G1"/>
    </sheetView>
  </sheetViews>
  <sheetFormatPr defaultRowHeight="12.75" x14ac:dyDescent="0.2"/>
  <cols>
    <col min="1" max="1" width="4.140625" customWidth="1"/>
    <col min="2" max="2" width="13.7109375" customWidth="1"/>
    <col min="3" max="3" width="4.140625" customWidth="1"/>
    <col min="4" max="4" width="13.7109375" customWidth="1"/>
    <col min="5" max="5" width="4.140625" customWidth="1"/>
    <col min="6" max="6" width="13.7109375" customWidth="1"/>
    <col min="7" max="7" width="4.140625" customWidth="1"/>
    <col min="8" max="8" width="13.7109375" customWidth="1"/>
    <col min="9" max="9" width="4.140625" customWidth="1"/>
    <col min="10" max="10" width="13.7109375" customWidth="1"/>
    <col min="11" max="11" width="4.140625" customWidth="1"/>
    <col min="12" max="12" width="13.7109375" customWidth="1"/>
    <col min="13" max="13" width="4.140625" customWidth="1"/>
    <col min="14" max="14" width="13.7109375" customWidth="1"/>
  </cols>
  <sheetData>
    <row r="1" spans="1:14" s="10" customFormat="1" ht="50.1" customHeight="1" x14ac:dyDescent="0.2">
      <c r="A1" s="166" t="str">
        <f>IF(Year!$Q$4="","",Year!$Q$4)</f>
        <v/>
      </c>
      <c r="B1" s="166"/>
      <c r="C1" s="166"/>
      <c r="D1" s="166"/>
      <c r="E1" s="166"/>
      <c r="F1" s="166"/>
      <c r="G1" s="166"/>
      <c r="H1" s="165">
        <f>Year!I18</f>
        <v>140010</v>
      </c>
      <c r="I1" s="165"/>
      <c r="J1" s="165"/>
      <c r="K1" s="165"/>
      <c r="L1" s="165"/>
      <c r="M1" s="165"/>
      <c r="N1" s="165"/>
    </row>
    <row r="2" spans="1:14" s="10" customFormat="1" ht="15.75" x14ac:dyDescent="0.2">
      <c r="A2" s="164" t="str">
        <f>'1'!A2:B2</f>
        <v>Sunday</v>
      </c>
      <c r="B2" s="162"/>
      <c r="C2" s="162" t="str">
        <f>'1'!C2:D2</f>
        <v>Monday</v>
      </c>
      <c r="D2" s="162"/>
      <c r="E2" s="162" t="str">
        <f>'1'!E2:F2</f>
        <v>Tuesday</v>
      </c>
      <c r="F2" s="162"/>
      <c r="G2" s="162" t="str">
        <f>'1'!G2:H2</f>
        <v>Wednesday</v>
      </c>
      <c r="H2" s="162"/>
      <c r="I2" s="162" t="str">
        <f>'1'!I2:J2</f>
        <v>Thursday</v>
      </c>
      <c r="J2" s="162"/>
      <c r="K2" s="162" t="str">
        <f>'1'!K2:L2</f>
        <v>Friday</v>
      </c>
      <c r="L2" s="162"/>
      <c r="M2" s="162" t="str">
        <f>'1'!M2:N2</f>
        <v>Saturday</v>
      </c>
      <c r="N2" s="163"/>
    </row>
    <row r="3" spans="1:14" s="10" customFormat="1" ht="18" x14ac:dyDescent="0.2">
      <c r="A3" s="13" t="str">
        <f>Year!I20</f>
        <v/>
      </c>
      <c r="B3" s="14" t="str">
        <f>IF(ISERROR(MATCH(A3,event_dates,0)),"",INDEX(events,MATCH(A3,event_dates,0)))</f>
        <v/>
      </c>
      <c r="C3" s="13" t="str">
        <f>Year!J20</f>
        <v/>
      </c>
      <c r="D3" s="14" t="str">
        <f>IF(ISERROR(MATCH(C3,event_dates,0)),"",INDEX(events,MATCH(C3,event_dates,0)))</f>
        <v/>
      </c>
      <c r="E3" s="13">
        <f>Year!K20</f>
        <v>140010</v>
      </c>
      <c r="F3" s="14" t="str">
        <f>IF(ISERROR(MATCH(E3,event_dates,0)),"",INDEX(events,MATCH(E3,event_dates,0)))</f>
        <v/>
      </c>
      <c r="G3" s="13">
        <f>Year!L20</f>
        <v>140011</v>
      </c>
      <c r="H3" s="14" t="str">
        <f>IF(ISERROR(MATCH(G3,event_dates,0)),"",INDEX(events,MATCH(G3,event_dates,0)))</f>
        <v/>
      </c>
      <c r="I3" s="13">
        <f>Year!M20</f>
        <v>140012</v>
      </c>
      <c r="J3" s="14" t="str">
        <f>IF(ISERROR(MATCH(I3,event_dates,0)),"",INDEX(events,MATCH(I3,event_dates,0)))</f>
        <v/>
      </c>
      <c r="K3" s="13">
        <f>Year!N20</f>
        <v>140013</v>
      </c>
      <c r="L3" s="14" t="str">
        <f>IF(ISERROR(MATCH(K3,event_dates,0)),"",INDEX(events,MATCH(K3,event_dates,0)))</f>
        <v/>
      </c>
      <c r="M3" s="13">
        <f>Year!O20</f>
        <v>140014</v>
      </c>
      <c r="N3" s="14" t="str">
        <f>IF(ISERROR(MATCH(M3,event_dates,0)),"",INDEX(events,MATCH(M3,event_dates,0)))</f>
        <v/>
      </c>
    </row>
    <row r="4" spans="1:14" s="10" customFormat="1" x14ac:dyDescent="0.2">
      <c r="A4" s="159" t="str">
        <f ca="1">IF(ISERROR(MATCH(A3,event_dates,0)+MATCH(A3,OFFSET(event_dates,MATCH(A3,event_dates,0),0,500,1),0)),"",INDEX(events,MATCH(A3,event_dates,0)+MATCH(A3,OFFSET(event_dates,MATCH(A3,event_dates,0),0,500,1),0)))</f>
        <v/>
      </c>
      <c r="B4" s="156"/>
      <c r="C4" s="159" t="str">
        <f ca="1">IF(ISERROR(MATCH(C3,event_dates,0)+MATCH(C3,OFFSET(event_dates,MATCH(C3,event_dates,0),0,500,1),0)),"",INDEX(events,MATCH(C3,event_dates,0)+MATCH(C3,OFFSET(event_dates,MATCH(C3,event_dates,0),0,500,1),0)))</f>
        <v/>
      </c>
      <c r="D4" s="156"/>
      <c r="E4" s="159" t="str">
        <f ca="1">IF(ISERROR(MATCH(E3,event_dates,0)+MATCH(E3,OFFSET(event_dates,MATCH(E3,event_dates,0),0,500,1),0)),"",INDEX(events,MATCH(E3,event_dates,0)+MATCH(E3,OFFSET(event_dates,MATCH(E3,event_dates,0),0,500,1),0)))</f>
        <v/>
      </c>
      <c r="F4" s="156"/>
      <c r="G4" s="159" t="str">
        <f ca="1">IF(ISERROR(MATCH(G3,event_dates,0)+MATCH(G3,OFFSET(event_dates,MATCH(G3,event_dates,0),0,500,1),0)),"",INDEX(events,MATCH(G3,event_dates,0)+MATCH(G3,OFFSET(event_dates,MATCH(G3,event_dates,0),0,500,1),0)))</f>
        <v/>
      </c>
      <c r="H4" s="156"/>
      <c r="I4" s="159" t="str">
        <f ca="1">IF(ISERROR(MATCH(I3,event_dates,0)+MATCH(I3,OFFSET(event_dates,MATCH(I3,event_dates,0),0,500,1),0)),"",INDEX(events,MATCH(I3,event_dates,0)+MATCH(I3,OFFSET(event_dates,MATCH(I3,event_dates,0),0,500,1),0)))</f>
        <v/>
      </c>
      <c r="J4" s="156"/>
      <c r="K4" s="159" t="str">
        <f ca="1">IF(ISERROR(MATCH(K3,event_dates,0)+MATCH(K3,OFFSET(event_dates,MATCH(K3,event_dates,0),0,500,1),0)),"",INDEX(events,MATCH(K3,event_dates,0)+MATCH(K3,OFFSET(event_dates,MATCH(K3,event_dates,0),0,500,1),0)))</f>
        <v/>
      </c>
      <c r="L4" s="156"/>
      <c r="M4" s="159" t="str">
        <f ca="1">IF(ISERROR(MATCH(M3,event_dates,0)+MATCH(M3,OFFSET(event_dates,MATCH(M3,event_dates,0),0,500,1),0)),"",INDEX(events,MATCH(M3,event_dates,0)+MATCH(M3,OFFSET(event_dates,MATCH(M3,event_dates,0),0,500,1),0)))</f>
        <v/>
      </c>
      <c r="N4" s="156"/>
    </row>
    <row r="5" spans="1:14" s="10" customFormat="1" x14ac:dyDescent="0.2">
      <c r="A5" s="155"/>
      <c r="B5" s="156"/>
      <c r="C5" s="155"/>
      <c r="D5" s="156"/>
      <c r="E5" s="155"/>
      <c r="F5" s="156"/>
      <c r="G5" s="155"/>
      <c r="H5" s="156"/>
      <c r="I5" s="155"/>
      <c r="J5" s="156"/>
      <c r="K5" s="155"/>
      <c r="L5" s="156"/>
      <c r="M5" s="155"/>
      <c r="N5" s="156"/>
    </row>
    <row r="6" spans="1:14" s="10" customFormat="1" x14ac:dyDescent="0.2">
      <c r="A6" s="155"/>
      <c r="B6" s="156"/>
      <c r="C6" s="155"/>
      <c r="D6" s="156"/>
      <c r="E6" s="155"/>
      <c r="F6" s="156"/>
      <c r="G6" s="155"/>
      <c r="H6" s="156"/>
      <c r="I6" s="155"/>
      <c r="J6" s="156"/>
      <c r="K6" s="155"/>
      <c r="L6" s="156"/>
      <c r="M6" s="155"/>
      <c r="N6" s="156"/>
    </row>
    <row r="7" spans="1:14" s="10" customFormat="1" x14ac:dyDescent="0.2">
      <c r="A7" s="155" t="s">
        <v>5</v>
      </c>
      <c r="B7" s="156"/>
      <c r="C7" s="155" t="s">
        <v>5</v>
      </c>
      <c r="D7" s="156"/>
      <c r="E7" s="155" t="s">
        <v>5</v>
      </c>
      <c r="F7" s="156"/>
      <c r="G7" s="155" t="s">
        <v>5</v>
      </c>
      <c r="H7" s="156"/>
      <c r="I7" s="155" t="s">
        <v>5</v>
      </c>
      <c r="J7" s="156"/>
      <c r="K7" s="155" t="s">
        <v>5</v>
      </c>
      <c r="L7" s="156"/>
      <c r="M7" s="155" t="s">
        <v>5</v>
      </c>
      <c r="N7" s="156"/>
    </row>
    <row r="8" spans="1:14" s="11" customFormat="1" x14ac:dyDescent="0.2">
      <c r="A8" s="157" t="s">
        <v>5</v>
      </c>
      <c r="B8" s="158"/>
      <c r="C8" s="157" t="s">
        <v>5</v>
      </c>
      <c r="D8" s="158"/>
      <c r="E8" s="157" t="s">
        <v>5</v>
      </c>
      <c r="F8" s="158"/>
      <c r="G8" s="157" t="s">
        <v>5</v>
      </c>
      <c r="H8" s="158"/>
      <c r="I8" s="157" t="s">
        <v>5</v>
      </c>
      <c r="J8" s="158"/>
      <c r="K8" s="157" t="s">
        <v>5</v>
      </c>
      <c r="L8" s="158"/>
      <c r="M8" s="157" t="s">
        <v>5</v>
      </c>
      <c r="N8" s="158"/>
    </row>
    <row r="9" spans="1:14" s="10" customFormat="1" ht="18" x14ac:dyDescent="0.2">
      <c r="A9" s="13">
        <f>Year!I21</f>
        <v>140015</v>
      </c>
      <c r="B9" s="14" t="str">
        <f>IF(ISERROR(MATCH(A9,event_dates,0)),"",INDEX(events,MATCH(A9,event_dates,0)))</f>
        <v/>
      </c>
      <c r="C9" s="13">
        <f>Year!J21</f>
        <v>140016</v>
      </c>
      <c r="D9" s="14" t="str">
        <f>IF(ISERROR(MATCH(C9,event_dates,0)),"",INDEX(events,MATCH(C9,event_dates,0)))</f>
        <v/>
      </c>
      <c r="E9" s="13">
        <f>Year!K21</f>
        <v>140017</v>
      </c>
      <c r="F9" s="14" t="str">
        <f>IF(ISERROR(MATCH(E9,event_dates,0)),"",INDEX(events,MATCH(E9,event_dates,0)))</f>
        <v/>
      </c>
      <c r="G9" s="13">
        <f>Year!L21</f>
        <v>140018</v>
      </c>
      <c r="H9" s="14" t="str">
        <f>IF(ISERROR(MATCH(G9,event_dates,0)),"",INDEX(events,MATCH(G9,event_dates,0)))</f>
        <v/>
      </c>
      <c r="I9" s="13">
        <f>Year!M21</f>
        <v>140019</v>
      </c>
      <c r="J9" s="14" t="str">
        <f>IF(ISERROR(MATCH(I9,event_dates,0)),"",INDEX(events,MATCH(I9,event_dates,0)))</f>
        <v/>
      </c>
      <c r="K9" s="13">
        <f>Year!N21</f>
        <v>140020</v>
      </c>
      <c r="L9" s="14" t="str">
        <f>IF(ISERROR(MATCH(K9,event_dates,0)),"",INDEX(events,MATCH(K9,event_dates,0)))</f>
        <v/>
      </c>
      <c r="M9" s="13">
        <f>Year!O21</f>
        <v>140021</v>
      </c>
      <c r="N9" s="14" t="str">
        <f>IF(ISERROR(MATCH(M9,event_dates,0)),"",INDEX(events,MATCH(M9,event_dates,0)))</f>
        <v/>
      </c>
    </row>
    <row r="10" spans="1:14" s="10" customFormat="1" x14ac:dyDescent="0.2">
      <c r="A10" s="159" t="str">
        <f ca="1">IF(ISERROR(MATCH(A9,event_dates,0)+MATCH(A9,OFFSET(event_dates,MATCH(A9,event_dates,0),0,500,1),0)),"",INDEX(events,MATCH(A9,event_dates,0)+MATCH(A9,OFFSET(event_dates,MATCH(A9,event_dates,0),0,500,1),0)))</f>
        <v/>
      </c>
      <c r="B10" s="156"/>
      <c r="C10" s="159" t="str">
        <f ca="1">IF(ISERROR(MATCH(C9,event_dates,0)+MATCH(C9,OFFSET(event_dates,MATCH(C9,event_dates,0),0,500,1),0)),"",INDEX(events,MATCH(C9,event_dates,0)+MATCH(C9,OFFSET(event_dates,MATCH(C9,event_dates,0),0,500,1),0)))</f>
        <v/>
      </c>
      <c r="D10" s="156"/>
      <c r="E10" s="159" t="str">
        <f ca="1">IF(ISERROR(MATCH(E9,event_dates,0)+MATCH(E9,OFFSET(event_dates,MATCH(E9,event_dates,0),0,500,1),0)),"",INDEX(events,MATCH(E9,event_dates,0)+MATCH(E9,OFFSET(event_dates,MATCH(E9,event_dates,0),0,500,1),0)))</f>
        <v/>
      </c>
      <c r="F10" s="156"/>
      <c r="G10" s="159" t="str">
        <f ca="1">IF(ISERROR(MATCH(G9,event_dates,0)+MATCH(G9,OFFSET(event_dates,MATCH(G9,event_dates,0),0,500,1),0)),"",INDEX(events,MATCH(G9,event_dates,0)+MATCH(G9,OFFSET(event_dates,MATCH(G9,event_dates,0),0,500,1),0)))</f>
        <v/>
      </c>
      <c r="H10" s="156"/>
      <c r="I10" s="159" t="str">
        <f ca="1">IF(ISERROR(MATCH(I9,event_dates,0)+MATCH(I9,OFFSET(event_dates,MATCH(I9,event_dates,0),0,500,1),0)),"",INDEX(events,MATCH(I9,event_dates,0)+MATCH(I9,OFFSET(event_dates,MATCH(I9,event_dates,0),0,500,1),0)))</f>
        <v/>
      </c>
      <c r="J10" s="156"/>
      <c r="K10" s="159" t="str">
        <f ca="1">IF(ISERROR(MATCH(K9,event_dates,0)+MATCH(K9,OFFSET(event_dates,MATCH(K9,event_dates,0),0,500,1),0)),"",INDEX(events,MATCH(K9,event_dates,0)+MATCH(K9,OFFSET(event_dates,MATCH(K9,event_dates,0),0,500,1),0)))</f>
        <v/>
      </c>
      <c r="L10" s="156"/>
      <c r="M10" s="159" t="str">
        <f ca="1">IF(ISERROR(MATCH(M9,event_dates,0)+MATCH(M9,OFFSET(event_dates,MATCH(M9,event_dates,0),0,500,1),0)),"",INDEX(events,MATCH(M9,event_dates,0)+MATCH(M9,OFFSET(event_dates,MATCH(M9,event_dates,0),0,500,1),0)))</f>
        <v/>
      </c>
      <c r="N10" s="156"/>
    </row>
    <row r="11" spans="1:14" s="10" customFormat="1" x14ac:dyDescent="0.2">
      <c r="A11" s="155"/>
      <c r="B11" s="156"/>
      <c r="C11" s="155"/>
      <c r="D11" s="156"/>
      <c r="E11" s="155"/>
      <c r="F11" s="156"/>
      <c r="G11" s="155"/>
      <c r="H11" s="156"/>
      <c r="I11" s="155"/>
      <c r="J11" s="156"/>
      <c r="K11" s="155"/>
      <c r="L11" s="156"/>
      <c r="M11" s="155"/>
      <c r="N11" s="156"/>
    </row>
    <row r="12" spans="1:14" s="10" customFormat="1" x14ac:dyDescent="0.2">
      <c r="A12" s="155"/>
      <c r="B12" s="156"/>
      <c r="C12" s="155"/>
      <c r="D12" s="156"/>
      <c r="E12" s="155"/>
      <c r="F12" s="156"/>
      <c r="G12" s="155"/>
      <c r="H12" s="156"/>
      <c r="I12" s="155"/>
      <c r="J12" s="156"/>
      <c r="K12" s="155"/>
      <c r="L12" s="156"/>
      <c r="M12" s="155"/>
      <c r="N12" s="156"/>
    </row>
    <row r="13" spans="1:14" s="10" customFormat="1" x14ac:dyDescent="0.2">
      <c r="A13" s="155" t="s">
        <v>5</v>
      </c>
      <c r="B13" s="156"/>
      <c r="C13" s="155" t="s">
        <v>5</v>
      </c>
      <c r="D13" s="156"/>
      <c r="E13" s="155" t="s">
        <v>5</v>
      </c>
      <c r="F13" s="156"/>
      <c r="G13" s="155" t="s">
        <v>5</v>
      </c>
      <c r="H13" s="156"/>
      <c r="I13" s="155" t="s">
        <v>5</v>
      </c>
      <c r="J13" s="156"/>
      <c r="K13" s="155" t="s">
        <v>5</v>
      </c>
      <c r="L13" s="156"/>
      <c r="M13" s="155" t="s">
        <v>5</v>
      </c>
      <c r="N13" s="156"/>
    </row>
    <row r="14" spans="1:14" s="11" customFormat="1" x14ac:dyDescent="0.2">
      <c r="A14" s="157" t="s">
        <v>5</v>
      </c>
      <c r="B14" s="158"/>
      <c r="C14" s="157" t="s">
        <v>5</v>
      </c>
      <c r="D14" s="158"/>
      <c r="E14" s="157" t="s">
        <v>5</v>
      </c>
      <c r="F14" s="158"/>
      <c r="G14" s="157" t="s">
        <v>5</v>
      </c>
      <c r="H14" s="158"/>
      <c r="I14" s="157" t="s">
        <v>5</v>
      </c>
      <c r="J14" s="158"/>
      <c r="K14" s="157" t="s">
        <v>5</v>
      </c>
      <c r="L14" s="158"/>
      <c r="M14" s="157" t="s">
        <v>5</v>
      </c>
      <c r="N14" s="158"/>
    </row>
    <row r="15" spans="1:14" s="10" customFormat="1" ht="18" x14ac:dyDescent="0.2">
      <c r="A15" s="13">
        <f>Year!I22</f>
        <v>140022</v>
      </c>
      <c r="B15" s="14" t="str">
        <f>IF(ISERROR(MATCH(A15,event_dates,0)),"",INDEX(events,MATCH(A15,event_dates,0)))</f>
        <v/>
      </c>
      <c r="C15" s="13">
        <f>Year!J22</f>
        <v>140023</v>
      </c>
      <c r="D15" s="14" t="str">
        <f>IF(ISERROR(MATCH(C15,event_dates,0)),"",INDEX(events,MATCH(C15,event_dates,0)))</f>
        <v/>
      </c>
      <c r="E15" s="13">
        <f>Year!K22</f>
        <v>140024</v>
      </c>
      <c r="F15" s="14" t="str">
        <f>IF(ISERROR(MATCH(E15,event_dates,0)),"",INDEX(events,MATCH(E15,event_dates,0)))</f>
        <v/>
      </c>
      <c r="G15" s="13">
        <f>Year!L22</f>
        <v>140025</v>
      </c>
      <c r="H15" s="14" t="str">
        <f>IF(ISERROR(MATCH(G15,event_dates,0)),"",INDEX(events,MATCH(G15,event_dates,0)))</f>
        <v/>
      </c>
      <c r="I15" s="13">
        <f>Year!M22</f>
        <v>140026</v>
      </c>
      <c r="J15" s="14" t="str">
        <f>IF(ISERROR(MATCH(I15,event_dates,0)),"",INDEX(events,MATCH(I15,event_dates,0)))</f>
        <v/>
      </c>
      <c r="K15" s="13">
        <f>Year!N22</f>
        <v>140027</v>
      </c>
      <c r="L15" s="14" t="str">
        <f>IF(ISERROR(MATCH(K15,event_dates,0)),"",INDEX(events,MATCH(K15,event_dates,0)))</f>
        <v/>
      </c>
      <c r="M15" s="13">
        <f>Year!O22</f>
        <v>140028</v>
      </c>
      <c r="N15" s="14" t="str">
        <f>IF(ISERROR(MATCH(M15,event_dates,0)),"",INDEX(events,MATCH(M15,event_dates,0)))</f>
        <v/>
      </c>
    </row>
    <row r="16" spans="1:14" s="10" customFormat="1" x14ac:dyDescent="0.2">
      <c r="A16" s="159" t="str">
        <f ca="1">IF(ISERROR(MATCH(A15,event_dates,0)+MATCH(A15,OFFSET(event_dates,MATCH(A15,event_dates,0),0,500,1),0)),"",INDEX(events,MATCH(A15,event_dates,0)+MATCH(A15,OFFSET(event_dates,MATCH(A15,event_dates,0),0,500,1),0)))</f>
        <v/>
      </c>
      <c r="B16" s="156"/>
      <c r="C16" s="159" t="str">
        <f ca="1">IF(ISERROR(MATCH(C15,event_dates,0)+MATCH(C15,OFFSET(event_dates,MATCH(C15,event_dates,0),0,500,1),0)),"",INDEX(events,MATCH(C15,event_dates,0)+MATCH(C15,OFFSET(event_dates,MATCH(C15,event_dates,0),0,500,1),0)))</f>
        <v/>
      </c>
      <c r="D16" s="156"/>
      <c r="E16" s="159" t="str">
        <f ca="1">IF(ISERROR(MATCH(E15,event_dates,0)+MATCH(E15,OFFSET(event_dates,MATCH(E15,event_dates,0),0,500,1),0)),"",INDEX(events,MATCH(E15,event_dates,0)+MATCH(E15,OFFSET(event_dates,MATCH(E15,event_dates,0),0,500,1),0)))</f>
        <v/>
      </c>
      <c r="F16" s="156"/>
      <c r="G16" s="159" t="str">
        <f ca="1">IF(ISERROR(MATCH(G15,event_dates,0)+MATCH(G15,OFFSET(event_dates,MATCH(G15,event_dates,0),0,500,1),0)),"",INDEX(events,MATCH(G15,event_dates,0)+MATCH(G15,OFFSET(event_dates,MATCH(G15,event_dates,0),0,500,1),0)))</f>
        <v/>
      </c>
      <c r="H16" s="156"/>
      <c r="I16" s="159" t="str">
        <f ca="1">IF(ISERROR(MATCH(I15,event_dates,0)+MATCH(I15,OFFSET(event_dates,MATCH(I15,event_dates,0),0,500,1),0)),"",INDEX(events,MATCH(I15,event_dates,0)+MATCH(I15,OFFSET(event_dates,MATCH(I15,event_dates,0),0,500,1),0)))</f>
        <v/>
      </c>
      <c r="J16" s="156"/>
      <c r="K16" s="159" t="str">
        <f ca="1">IF(ISERROR(MATCH(K15,event_dates,0)+MATCH(K15,OFFSET(event_dates,MATCH(K15,event_dates,0),0,500,1),0)),"",INDEX(events,MATCH(K15,event_dates,0)+MATCH(K15,OFFSET(event_dates,MATCH(K15,event_dates,0),0,500,1),0)))</f>
        <v/>
      </c>
      <c r="L16" s="156"/>
      <c r="M16" s="159" t="str">
        <f ca="1">IF(ISERROR(MATCH(M15,event_dates,0)+MATCH(M15,OFFSET(event_dates,MATCH(M15,event_dates,0),0,500,1),0)),"",INDEX(events,MATCH(M15,event_dates,0)+MATCH(M15,OFFSET(event_dates,MATCH(M15,event_dates,0),0,500,1),0)))</f>
        <v/>
      </c>
      <c r="N16" s="156"/>
    </row>
    <row r="17" spans="1:14" s="10" customFormat="1" x14ac:dyDescent="0.2">
      <c r="A17" s="155"/>
      <c r="B17" s="156"/>
      <c r="C17" s="155"/>
      <c r="D17" s="156"/>
      <c r="E17" s="155"/>
      <c r="F17" s="156"/>
      <c r="G17" s="155"/>
      <c r="H17" s="156"/>
      <c r="I17" s="155"/>
      <c r="J17" s="156"/>
      <c r="K17" s="155"/>
      <c r="L17" s="156"/>
      <c r="M17" s="155"/>
      <c r="N17" s="156"/>
    </row>
    <row r="18" spans="1:14" s="10" customFormat="1" x14ac:dyDescent="0.2">
      <c r="A18" s="155"/>
      <c r="B18" s="156"/>
      <c r="C18" s="155"/>
      <c r="D18" s="156"/>
      <c r="E18" s="155"/>
      <c r="F18" s="156"/>
      <c r="G18" s="155"/>
      <c r="H18" s="156"/>
      <c r="I18" s="155"/>
      <c r="J18" s="156"/>
      <c r="K18" s="155"/>
      <c r="L18" s="156"/>
      <c r="M18" s="155"/>
      <c r="N18" s="156"/>
    </row>
    <row r="19" spans="1:14" s="10" customFormat="1" x14ac:dyDescent="0.2">
      <c r="A19" s="155" t="s">
        <v>5</v>
      </c>
      <c r="B19" s="156"/>
      <c r="C19" s="155" t="s">
        <v>5</v>
      </c>
      <c r="D19" s="156"/>
      <c r="E19" s="155" t="s">
        <v>5</v>
      </c>
      <c r="F19" s="156"/>
      <c r="G19" s="155" t="s">
        <v>5</v>
      </c>
      <c r="H19" s="156"/>
      <c r="I19" s="155" t="s">
        <v>5</v>
      </c>
      <c r="J19" s="156"/>
      <c r="K19" s="155" t="s">
        <v>5</v>
      </c>
      <c r="L19" s="156"/>
      <c r="M19" s="155" t="s">
        <v>5</v>
      </c>
      <c r="N19" s="156"/>
    </row>
    <row r="20" spans="1:14" s="11" customFormat="1" x14ac:dyDescent="0.2">
      <c r="A20" s="157" t="s">
        <v>5</v>
      </c>
      <c r="B20" s="158"/>
      <c r="C20" s="157" t="s">
        <v>5</v>
      </c>
      <c r="D20" s="158"/>
      <c r="E20" s="157" t="s">
        <v>5</v>
      </c>
      <c r="F20" s="158"/>
      <c r="G20" s="157" t="s">
        <v>5</v>
      </c>
      <c r="H20" s="158"/>
      <c r="I20" s="157" t="s">
        <v>5</v>
      </c>
      <c r="J20" s="158"/>
      <c r="K20" s="157" t="s">
        <v>5</v>
      </c>
      <c r="L20" s="158"/>
      <c r="M20" s="157" t="s">
        <v>5</v>
      </c>
      <c r="N20" s="158"/>
    </row>
    <row r="21" spans="1:14" s="10" customFormat="1" ht="18" x14ac:dyDescent="0.2">
      <c r="A21" s="13">
        <f>Year!I23</f>
        <v>140029</v>
      </c>
      <c r="B21" s="14" t="str">
        <f>IF(ISERROR(MATCH(A21,event_dates,0)),"",INDEX(events,MATCH(A21,event_dates,0)))</f>
        <v/>
      </c>
      <c r="C21" s="13">
        <f>Year!J23</f>
        <v>140030</v>
      </c>
      <c r="D21" s="14" t="str">
        <f>IF(ISERROR(MATCH(C21,event_dates,0)),"",INDEX(events,MATCH(C21,event_dates,0)))</f>
        <v/>
      </c>
      <c r="E21" s="13">
        <f>Year!K23</f>
        <v>140031</v>
      </c>
      <c r="F21" s="14" t="str">
        <f>IF(ISERROR(MATCH(E21,event_dates,0)),"",INDEX(events,MATCH(E21,event_dates,0)))</f>
        <v/>
      </c>
      <c r="G21" s="13">
        <f>Year!L23</f>
        <v>140032</v>
      </c>
      <c r="H21" s="14" t="str">
        <f>IF(ISERROR(MATCH(G21,event_dates,0)),"",INDEX(events,MATCH(G21,event_dates,0)))</f>
        <v/>
      </c>
      <c r="I21" s="13">
        <f>Year!M23</f>
        <v>140033</v>
      </c>
      <c r="J21" s="14" t="str">
        <f>IF(ISERROR(MATCH(I21,event_dates,0)),"",INDEX(events,MATCH(I21,event_dates,0)))</f>
        <v/>
      </c>
      <c r="K21" s="13">
        <f>Year!N23</f>
        <v>140034</v>
      </c>
      <c r="L21" s="14" t="str">
        <f>IF(ISERROR(MATCH(K21,event_dates,0)),"",INDEX(events,MATCH(K21,event_dates,0)))</f>
        <v/>
      </c>
      <c r="M21" s="13">
        <f>Year!O23</f>
        <v>140035</v>
      </c>
      <c r="N21" s="14" t="str">
        <f>IF(ISERROR(MATCH(M21,event_dates,0)),"",INDEX(events,MATCH(M21,event_dates,0)))</f>
        <v/>
      </c>
    </row>
    <row r="22" spans="1:14" s="10" customFormat="1" x14ac:dyDescent="0.2">
      <c r="A22" s="159" t="str">
        <f ca="1">IF(ISERROR(MATCH(A21,event_dates,0)+MATCH(A21,OFFSET(event_dates,MATCH(A21,event_dates,0),0,500,1),0)),"",INDEX(events,MATCH(A21,event_dates,0)+MATCH(A21,OFFSET(event_dates,MATCH(A21,event_dates,0),0,500,1),0)))</f>
        <v/>
      </c>
      <c r="B22" s="156"/>
      <c r="C22" s="159" t="str">
        <f ca="1">IF(ISERROR(MATCH(C21,event_dates,0)+MATCH(C21,OFFSET(event_dates,MATCH(C21,event_dates,0),0,500,1),0)),"",INDEX(events,MATCH(C21,event_dates,0)+MATCH(C21,OFFSET(event_dates,MATCH(C21,event_dates,0),0,500,1),0)))</f>
        <v/>
      </c>
      <c r="D22" s="156"/>
      <c r="E22" s="159" t="str">
        <f ca="1">IF(ISERROR(MATCH(E21,event_dates,0)+MATCH(E21,OFFSET(event_dates,MATCH(E21,event_dates,0),0,500,1),0)),"",INDEX(events,MATCH(E21,event_dates,0)+MATCH(E21,OFFSET(event_dates,MATCH(E21,event_dates,0),0,500,1),0)))</f>
        <v/>
      </c>
      <c r="F22" s="156"/>
      <c r="G22" s="159" t="str">
        <f ca="1">IF(ISERROR(MATCH(G21,event_dates,0)+MATCH(G21,OFFSET(event_dates,MATCH(G21,event_dates,0),0,500,1),0)),"",INDEX(events,MATCH(G21,event_dates,0)+MATCH(G21,OFFSET(event_dates,MATCH(G21,event_dates,0),0,500,1),0)))</f>
        <v/>
      </c>
      <c r="H22" s="156"/>
      <c r="I22" s="159" t="str">
        <f ca="1">IF(ISERROR(MATCH(I21,event_dates,0)+MATCH(I21,OFFSET(event_dates,MATCH(I21,event_dates,0),0,500,1),0)),"",INDEX(events,MATCH(I21,event_dates,0)+MATCH(I21,OFFSET(event_dates,MATCH(I21,event_dates,0),0,500,1),0)))</f>
        <v/>
      </c>
      <c r="J22" s="156"/>
      <c r="K22" s="159" t="str">
        <f ca="1">IF(ISERROR(MATCH(K21,event_dates,0)+MATCH(K21,OFFSET(event_dates,MATCH(K21,event_dates,0),0,500,1),0)),"",INDEX(events,MATCH(K21,event_dates,0)+MATCH(K21,OFFSET(event_dates,MATCH(K21,event_dates,0),0,500,1),0)))</f>
        <v/>
      </c>
      <c r="L22" s="156"/>
      <c r="M22" s="159" t="str">
        <f ca="1">IF(ISERROR(MATCH(M21,event_dates,0)+MATCH(M21,OFFSET(event_dates,MATCH(M21,event_dates,0),0,500,1),0)),"",INDEX(events,MATCH(M21,event_dates,0)+MATCH(M21,OFFSET(event_dates,MATCH(M21,event_dates,0),0,500,1),0)))</f>
        <v/>
      </c>
      <c r="N22" s="156"/>
    </row>
    <row r="23" spans="1:14" s="10" customFormat="1" x14ac:dyDescent="0.2">
      <c r="A23" s="155"/>
      <c r="B23" s="156"/>
      <c r="C23" s="155"/>
      <c r="D23" s="156"/>
      <c r="E23" s="155"/>
      <c r="F23" s="156"/>
      <c r="G23" s="155"/>
      <c r="H23" s="156"/>
      <c r="I23" s="155"/>
      <c r="J23" s="156"/>
      <c r="K23" s="155"/>
      <c r="L23" s="156"/>
      <c r="M23" s="155"/>
      <c r="N23" s="156"/>
    </row>
    <row r="24" spans="1:14" s="10" customFormat="1" x14ac:dyDescent="0.2">
      <c r="A24" s="155"/>
      <c r="B24" s="156"/>
      <c r="C24" s="155"/>
      <c r="D24" s="156"/>
      <c r="E24" s="155"/>
      <c r="F24" s="156"/>
      <c r="G24" s="155"/>
      <c r="H24" s="156"/>
      <c r="I24" s="155"/>
      <c r="J24" s="156"/>
      <c r="K24" s="155"/>
      <c r="L24" s="156"/>
      <c r="M24" s="155"/>
      <c r="N24" s="156"/>
    </row>
    <row r="25" spans="1:14" s="10" customFormat="1" x14ac:dyDescent="0.2">
      <c r="A25" s="155" t="s">
        <v>5</v>
      </c>
      <c r="B25" s="156"/>
      <c r="C25" s="155" t="s">
        <v>5</v>
      </c>
      <c r="D25" s="156"/>
      <c r="E25" s="155" t="s">
        <v>5</v>
      </c>
      <c r="F25" s="156"/>
      <c r="G25" s="155" t="s">
        <v>5</v>
      </c>
      <c r="H25" s="156"/>
      <c r="I25" s="155" t="s">
        <v>5</v>
      </c>
      <c r="J25" s="156"/>
      <c r="K25" s="155" t="s">
        <v>5</v>
      </c>
      <c r="L25" s="156"/>
      <c r="M25" s="155" t="s">
        <v>5</v>
      </c>
      <c r="N25" s="156"/>
    </row>
    <row r="26" spans="1:14" s="11" customFormat="1" x14ac:dyDescent="0.2">
      <c r="A26" s="157" t="s">
        <v>5</v>
      </c>
      <c r="B26" s="158"/>
      <c r="C26" s="157" t="s">
        <v>5</v>
      </c>
      <c r="D26" s="158"/>
      <c r="E26" s="157" t="s">
        <v>5</v>
      </c>
      <c r="F26" s="158"/>
      <c r="G26" s="157" t="s">
        <v>5</v>
      </c>
      <c r="H26" s="158"/>
      <c r="I26" s="157" t="s">
        <v>5</v>
      </c>
      <c r="J26" s="158"/>
      <c r="K26" s="157" t="s">
        <v>5</v>
      </c>
      <c r="L26" s="158"/>
      <c r="M26" s="157" t="s">
        <v>5</v>
      </c>
      <c r="N26" s="158"/>
    </row>
    <row r="27" spans="1:14" s="10" customFormat="1" ht="18" x14ac:dyDescent="0.2">
      <c r="A27" s="13">
        <f>Year!I24</f>
        <v>140036</v>
      </c>
      <c r="B27" s="14" t="str">
        <f>IF(ISERROR(MATCH(A27,event_dates,0)),"",INDEX(events,MATCH(A27,event_dates,0)))</f>
        <v/>
      </c>
      <c r="C27" s="13">
        <f>Year!J24</f>
        <v>140037</v>
      </c>
      <c r="D27" s="14" t="str">
        <f>IF(ISERROR(MATCH(C27,event_dates,0)),"",INDEX(events,MATCH(C27,event_dates,0)))</f>
        <v/>
      </c>
      <c r="E27" s="13">
        <f>Year!K24</f>
        <v>140038</v>
      </c>
      <c r="F27" s="14" t="str">
        <f>IF(ISERROR(MATCH(E27,event_dates,0)),"",INDEX(events,MATCH(E27,event_dates,0)))</f>
        <v/>
      </c>
      <c r="G27" s="13">
        <f>Year!L24</f>
        <v>140039</v>
      </c>
      <c r="H27" s="14" t="str">
        <f>IF(ISERROR(MATCH(G27,event_dates,0)),"",INDEX(events,MATCH(G27,event_dates,0)))</f>
        <v/>
      </c>
      <c r="I27" s="13">
        <f>Year!M24</f>
        <v>140040</v>
      </c>
      <c r="J27" s="14" t="str">
        <f>IF(ISERROR(MATCH(I27,event_dates,0)),"",INDEX(events,MATCH(I27,event_dates,0)))</f>
        <v/>
      </c>
      <c r="K27" s="13" t="str">
        <f>Year!N24</f>
        <v/>
      </c>
      <c r="L27" s="14" t="str">
        <f>IF(ISERROR(MATCH(K27,event_dates,0)),"",INDEX(events,MATCH(K27,event_dates,0)))</f>
        <v/>
      </c>
      <c r="M27" s="13" t="str">
        <f>Year!O24</f>
        <v/>
      </c>
      <c r="N27" s="14" t="str">
        <f>IF(ISERROR(MATCH(M27,event_dates,0)),"",INDEX(events,MATCH(M27,event_dates,0)))</f>
        <v/>
      </c>
    </row>
    <row r="28" spans="1:14" s="10" customFormat="1" x14ac:dyDescent="0.2">
      <c r="A28" s="159" t="str">
        <f ca="1">IF(ISERROR(MATCH(A27,event_dates,0)+MATCH(A27,OFFSET(event_dates,MATCH(A27,event_dates,0),0,500,1),0)),"",INDEX(events,MATCH(A27,event_dates,0)+MATCH(A27,OFFSET(event_dates,MATCH(A27,event_dates,0),0,500,1),0)))</f>
        <v/>
      </c>
      <c r="B28" s="156"/>
      <c r="C28" s="159" t="str">
        <f ca="1">IF(ISERROR(MATCH(C27,event_dates,0)+MATCH(C27,OFFSET(event_dates,MATCH(C27,event_dates,0),0,500,1),0)),"",INDEX(events,MATCH(C27,event_dates,0)+MATCH(C27,OFFSET(event_dates,MATCH(C27,event_dates,0),0,500,1),0)))</f>
        <v/>
      </c>
      <c r="D28" s="156"/>
      <c r="E28" s="159" t="str">
        <f ca="1">IF(ISERROR(MATCH(E27,event_dates,0)+MATCH(E27,OFFSET(event_dates,MATCH(E27,event_dates,0),0,500,1),0)),"",INDEX(events,MATCH(E27,event_dates,0)+MATCH(E27,OFFSET(event_dates,MATCH(E27,event_dates,0),0,500,1),0)))</f>
        <v/>
      </c>
      <c r="F28" s="156"/>
      <c r="G28" s="159" t="str">
        <f ca="1">IF(ISERROR(MATCH(G27,event_dates,0)+MATCH(G27,OFFSET(event_dates,MATCH(G27,event_dates,0),0,500,1),0)),"",INDEX(events,MATCH(G27,event_dates,0)+MATCH(G27,OFFSET(event_dates,MATCH(G27,event_dates,0),0,500,1),0)))</f>
        <v/>
      </c>
      <c r="H28" s="156"/>
      <c r="I28" s="159" t="str">
        <f ca="1">IF(ISERROR(MATCH(I27,event_dates,0)+MATCH(I27,OFFSET(event_dates,MATCH(I27,event_dates,0),0,500,1),0)),"",INDEX(events,MATCH(I27,event_dates,0)+MATCH(I27,OFFSET(event_dates,MATCH(I27,event_dates,0),0,500,1),0)))</f>
        <v/>
      </c>
      <c r="J28" s="156"/>
      <c r="K28" s="159" t="str">
        <f ca="1">IF(ISERROR(MATCH(K27,event_dates,0)+MATCH(K27,OFFSET(event_dates,MATCH(K27,event_dates,0),0,500,1),0)),"",INDEX(events,MATCH(K27,event_dates,0)+MATCH(K27,OFFSET(event_dates,MATCH(K27,event_dates,0),0,500,1),0)))</f>
        <v/>
      </c>
      <c r="L28" s="156"/>
      <c r="M28" s="159" t="str">
        <f ca="1">IF(ISERROR(MATCH(M27,event_dates,0)+MATCH(M27,OFFSET(event_dates,MATCH(M27,event_dates,0),0,500,1),0)),"",INDEX(events,MATCH(M27,event_dates,0)+MATCH(M27,OFFSET(event_dates,MATCH(M27,event_dates,0),0,500,1),0)))</f>
        <v/>
      </c>
      <c r="N28" s="156"/>
    </row>
    <row r="29" spans="1:14" s="10" customFormat="1" x14ac:dyDescent="0.2">
      <c r="A29" s="155"/>
      <c r="B29" s="156"/>
      <c r="C29" s="155"/>
      <c r="D29" s="156"/>
      <c r="E29" s="155"/>
      <c r="F29" s="156"/>
      <c r="G29" s="155"/>
      <c r="H29" s="156"/>
      <c r="I29" s="155"/>
      <c r="J29" s="156"/>
      <c r="K29" s="155"/>
      <c r="L29" s="156"/>
      <c r="M29" s="155"/>
      <c r="N29" s="156"/>
    </row>
    <row r="30" spans="1:14" s="10" customFormat="1" x14ac:dyDescent="0.2">
      <c r="A30" s="155"/>
      <c r="B30" s="156"/>
      <c r="C30" s="155"/>
      <c r="D30" s="156"/>
      <c r="E30" s="155"/>
      <c r="F30" s="156"/>
      <c r="G30" s="155"/>
      <c r="H30" s="156"/>
      <c r="I30" s="155"/>
      <c r="J30" s="156"/>
      <c r="K30" s="155"/>
      <c r="L30" s="156"/>
      <c r="M30" s="155"/>
      <c r="N30" s="156"/>
    </row>
    <row r="31" spans="1:14" s="10" customFormat="1" x14ac:dyDescent="0.2">
      <c r="A31" s="155" t="s">
        <v>5</v>
      </c>
      <c r="B31" s="156"/>
      <c r="C31" s="155" t="s">
        <v>5</v>
      </c>
      <c r="D31" s="156"/>
      <c r="E31" s="155" t="s">
        <v>5</v>
      </c>
      <c r="F31" s="156"/>
      <c r="G31" s="155" t="s">
        <v>5</v>
      </c>
      <c r="H31" s="156"/>
      <c r="I31" s="155" t="s">
        <v>5</v>
      </c>
      <c r="J31" s="156"/>
      <c r="K31" s="155" t="s">
        <v>5</v>
      </c>
      <c r="L31" s="156"/>
      <c r="M31" s="155" t="s">
        <v>5</v>
      </c>
      <c r="N31" s="156"/>
    </row>
    <row r="32" spans="1:14" s="11" customFormat="1" x14ac:dyDescent="0.2">
      <c r="A32" s="157" t="s">
        <v>5</v>
      </c>
      <c r="B32" s="158"/>
      <c r="C32" s="157" t="s">
        <v>5</v>
      </c>
      <c r="D32" s="158"/>
      <c r="E32" s="157" t="s">
        <v>5</v>
      </c>
      <c r="F32" s="158"/>
      <c r="G32" s="157" t="s">
        <v>5</v>
      </c>
      <c r="H32" s="158"/>
      <c r="I32" s="157" t="s">
        <v>5</v>
      </c>
      <c r="J32" s="158"/>
      <c r="K32" s="157" t="s">
        <v>5</v>
      </c>
      <c r="L32" s="158"/>
      <c r="M32" s="157" t="s">
        <v>5</v>
      </c>
      <c r="N32" s="158"/>
    </row>
    <row r="33" spans="1:14" ht="18" x14ac:dyDescent="0.2">
      <c r="A33" s="13" t="str">
        <f>Year!I25</f>
        <v/>
      </c>
      <c r="B33" s="14" t="str">
        <f>IF(ISERROR(MATCH(A33,event_dates,0)),"",INDEX(events,MATCH(A33,event_dates,0)))</f>
        <v/>
      </c>
      <c r="C33" s="13" t="str">
        <f>Year!J25</f>
        <v/>
      </c>
      <c r="D33" s="14" t="str">
        <f>IF(ISERROR(MATCH(C33,event_dates,0)),"",INDEX(events,MATCH(C33,event_dates,0)))</f>
        <v/>
      </c>
      <c r="E33" s="21" t="s">
        <v>7</v>
      </c>
      <c r="F33" s="7"/>
      <c r="G33" s="18"/>
      <c r="H33" s="18"/>
      <c r="I33" s="18"/>
      <c r="J33" s="18"/>
      <c r="K33" s="18"/>
      <c r="L33" s="18"/>
      <c r="M33" s="18"/>
      <c r="N33" s="22"/>
    </row>
    <row r="34" spans="1:14" x14ac:dyDescent="0.2">
      <c r="A34" s="159" t="str">
        <f ca="1">IF(ISERROR(MATCH(A33,event_dates,0)+MATCH(A33,OFFSET(event_dates,MATCH(A33,event_dates,0),0,500,1),0)),"",INDEX(events,MATCH(A33,event_dates,0)+MATCH(A33,OFFSET(event_dates,MATCH(A33,event_dates,0),0,500,1),0)))</f>
        <v/>
      </c>
      <c r="B34" s="156"/>
      <c r="C34" s="159" t="str">
        <f ca="1">IF(ISERROR(MATCH(C33,event_dates,0)+MATCH(C33,OFFSET(event_dates,MATCH(C33,event_dates,0),0,500,1),0)),"",INDEX(events,MATCH(C33,event_dates,0)+MATCH(C33,OFFSET(event_dates,MATCH(C33,event_dates,0),0,500,1),0)))</f>
        <v/>
      </c>
      <c r="D34" s="156"/>
      <c r="E34" s="15"/>
      <c r="F34" s="12"/>
      <c r="G34" s="12"/>
      <c r="H34" s="12"/>
      <c r="I34" s="12"/>
      <c r="J34" s="12"/>
      <c r="K34" s="12"/>
      <c r="L34" s="12"/>
      <c r="M34" s="12"/>
      <c r="N34" s="16"/>
    </row>
    <row r="35" spans="1:14" x14ac:dyDescent="0.2">
      <c r="A35" s="155"/>
      <c r="B35" s="156"/>
      <c r="C35" s="155"/>
      <c r="D35" s="156"/>
      <c r="E35" s="15"/>
      <c r="F35" s="12"/>
      <c r="G35" s="12"/>
      <c r="H35" s="12"/>
      <c r="I35" s="12"/>
      <c r="J35" s="12"/>
      <c r="K35" s="12"/>
      <c r="L35" s="12"/>
      <c r="M35" s="12"/>
      <c r="N35" s="16"/>
    </row>
    <row r="36" spans="1:14" x14ac:dyDescent="0.2">
      <c r="A36" s="155"/>
      <c r="B36" s="156"/>
      <c r="C36" s="155"/>
      <c r="D36" s="156"/>
      <c r="E36" s="15"/>
      <c r="F36" s="12"/>
      <c r="G36" s="12"/>
      <c r="H36" s="12"/>
      <c r="I36" s="12"/>
      <c r="J36" s="12"/>
      <c r="K36" s="12"/>
      <c r="L36" s="12"/>
      <c r="M36" s="12"/>
      <c r="N36" s="16"/>
    </row>
    <row r="37" spans="1:14" x14ac:dyDescent="0.2">
      <c r="A37" s="155" t="s">
        <v>5</v>
      </c>
      <c r="B37" s="156"/>
      <c r="C37" s="155" t="s">
        <v>5</v>
      </c>
      <c r="D37" s="156"/>
      <c r="E37" s="15"/>
      <c r="F37" s="12"/>
      <c r="G37" s="12"/>
      <c r="H37" s="12"/>
      <c r="I37" s="12"/>
      <c r="J37" s="12"/>
      <c r="K37" s="12"/>
      <c r="L37" s="12"/>
      <c r="M37" s="151" t="s">
        <v>15</v>
      </c>
      <c r="N37" s="152"/>
    </row>
    <row r="38" spans="1:14" x14ac:dyDescent="0.2">
      <c r="A38" s="157" t="s">
        <v>5</v>
      </c>
      <c r="B38" s="158"/>
      <c r="C38" s="160" t="s">
        <v>2</v>
      </c>
      <c r="D38" s="161"/>
      <c r="E38" s="19"/>
      <c r="F38" s="17"/>
      <c r="G38" s="17"/>
      <c r="H38" s="17"/>
      <c r="I38" s="17"/>
      <c r="J38" s="17"/>
      <c r="K38" s="149" t="s">
        <v>11</v>
      </c>
      <c r="L38" s="149"/>
      <c r="M38" s="149"/>
      <c r="N38" s="150"/>
    </row>
  </sheetData>
  <mergeCells count="196">
    <mergeCell ref="K2:L2"/>
    <mergeCell ref="M4:N4"/>
    <mergeCell ref="A5:B5"/>
    <mergeCell ref="C5:D5"/>
    <mergeCell ref="E5:F5"/>
    <mergeCell ref="G5:H5"/>
    <mergeCell ref="I5:J5"/>
    <mergeCell ref="K5:L5"/>
    <mergeCell ref="M5:N5"/>
    <mergeCell ref="A4:B4"/>
    <mergeCell ref="M2:N2"/>
    <mergeCell ref="A2:B2"/>
    <mergeCell ref="C2:D2"/>
    <mergeCell ref="E2:F2"/>
    <mergeCell ref="G2:H2"/>
    <mergeCell ref="E4:F4"/>
    <mergeCell ref="G4:H4"/>
    <mergeCell ref="I4:J4"/>
    <mergeCell ref="K4:L4"/>
    <mergeCell ref="I2:J2"/>
    <mergeCell ref="M6:N6"/>
    <mergeCell ref="A7:B7"/>
    <mergeCell ref="C7:D7"/>
    <mergeCell ref="E7:F7"/>
    <mergeCell ref="G7:H7"/>
    <mergeCell ref="I7:J7"/>
    <mergeCell ref="C4:D4"/>
    <mergeCell ref="K7:L7"/>
    <mergeCell ref="M7:N7"/>
    <mergeCell ref="A6:B6"/>
    <mergeCell ref="C6:D6"/>
    <mergeCell ref="E6:F6"/>
    <mergeCell ref="G6:H6"/>
    <mergeCell ref="I6:J6"/>
    <mergeCell ref="K6:L6"/>
    <mergeCell ref="M8:N8"/>
    <mergeCell ref="A10:B10"/>
    <mergeCell ref="C10:D10"/>
    <mergeCell ref="E10:F10"/>
    <mergeCell ref="G10:H10"/>
    <mergeCell ref="I10:J10"/>
    <mergeCell ref="K10:L10"/>
    <mergeCell ref="M10:N10"/>
    <mergeCell ref="A8:B8"/>
    <mergeCell ref="C8:D8"/>
    <mergeCell ref="E8:F8"/>
    <mergeCell ref="G8:H8"/>
    <mergeCell ref="I8:J8"/>
    <mergeCell ref="K8:L8"/>
    <mergeCell ref="M11:N11"/>
    <mergeCell ref="A12:B12"/>
    <mergeCell ref="C12:D12"/>
    <mergeCell ref="E12:F12"/>
    <mergeCell ref="G12:H12"/>
    <mergeCell ref="I12:J12"/>
    <mergeCell ref="K12:L12"/>
    <mergeCell ref="M12:N12"/>
    <mergeCell ref="A11:B11"/>
    <mergeCell ref="C11:D11"/>
    <mergeCell ref="E11:F11"/>
    <mergeCell ref="G11:H11"/>
    <mergeCell ref="I11:J11"/>
    <mergeCell ref="K11:L11"/>
    <mergeCell ref="M13:N13"/>
    <mergeCell ref="A14:B14"/>
    <mergeCell ref="C14:D14"/>
    <mergeCell ref="E14:F14"/>
    <mergeCell ref="G14:H14"/>
    <mergeCell ref="I14:J14"/>
    <mergeCell ref="K14:L14"/>
    <mergeCell ref="M14:N14"/>
    <mergeCell ref="A13:B13"/>
    <mergeCell ref="C13:D13"/>
    <mergeCell ref="E13:F13"/>
    <mergeCell ref="G13:H13"/>
    <mergeCell ref="I13:J13"/>
    <mergeCell ref="K13:L13"/>
    <mergeCell ref="M16:N16"/>
    <mergeCell ref="A17:B17"/>
    <mergeCell ref="C17:D17"/>
    <mergeCell ref="E17:F17"/>
    <mergeCell ref="G17:H17"/>
    <mergeCell ref="I17:J17"/>
    <mergeCell ref="K17:L17"/>
    <mergeCell ref="M17:N17"/>
    <mergeCell ref="A16:B16"/>
    <mergeCell ref="C16:D16"/>
    <mergeCell ref="E16:F16"/>
    <mergeCell ref="G16:H16"/>
    <mergeCell ref="I16:J16"/>
    <mergeCell ref="K16:L16"/>
    <mergeCell ref="M18:N18"/>
    <mergeCell ref="A19:B19"/>
    <mergeCell ref="C19:D19"/>
    <mergeCell ref="E19:F19"/>
    <mergeCell ref="G19:H19"/>
    <mergeCell ref="I19:J19"/>
    <mergeCell ref="K19:L19"/>
    <mergeCell ref="M19:N19"/>
    <mergeCell ref="A18:B18"/>
    <mergeCell ref="C18:D18"/>
    <mergeCell ref="E18:F18"/>
    <mergeCell ref="G18:H18"/>
    <mergeCell ref="I18:J18"/>
    <mergeCell ref="K18:L18"/>
    <mergeCell ref="M20:N20"/>
    <mergeCell ref="A22:B22"/>
    <mergeCell ref="C22:D22"/>
    <mergeCell ref="E22:F22"/>
    <mergeCell ref="G22:H22"/>
    <mergeCell ref="I22:J22"/>
    <mergeCell ref="K22:L22"/>
    <mergeCell ref="M22:N22"/>
    <mergeCell ref="A20:B20"/>
    <mergeCell ref="C20:D20"/>
    <mergeCell ref="E20:F20"/>
    <mergeCell ref="G20:H20"/>
    <mergeCell ref="I20:J20"/>
    <mergeCell ref="K20:L20"/>
    <mergeCell ref="M23:N23"/>
    <mergeCell ref="A24:B24"/>
    <mergeCell ref="C24:D24"/>
    <mergeCell ref="E24:F24"/>
    <mergeCell ref="G24:H24"/>
    <mergeCell ref="I24:J24"/>
    <mergeCell ref="K24:L24"/>
    <mergeCell ref="M24:N24"/>
    <mergeCell ref="A23:B23"/>
    <mergeCell ref="C23:D23"/>
    <mergeCell ref="E23:F23"/>
    <mergeCell ref="G23:H23"/>
    <mergeCell ref="I23:J23"/>
    <mergeCell ref="K23:L23"/>
    <mergeCell ref="M25:N25"/>
    <mergeCell ref="A26:B26"/>
    <mergeCell ref="C26:D26"/>
    <mergeCell ref="E26:F26"/>
    <mergeCell ref="G26:H26"/>
    <mergeCell ref="I26:J26"/>
    <mergeCell ref="K26:L26"/>
    <mergeCell ref="M26:N26"/>
    <mergeCell ref="A25:B25"/>
    <mergeCell ref="C25:D25"/>
    <mergeCell ref="E25:F25"/>
    <mergeCell ref="G25:H25"/>
    <mergeCell ref="I25:J25"/>
    <mergeCell ref="K25:L25"/>
    <mergeCell ref="M28:N28"/>
    <mergeCell ref="A29:B29"/>
    <mergeCell ref="C29:D29"/>
    <mergeCell ref="E29:F29"/>
    <mergeCell ref="G29:H29"/>
    <mergeCell ref="I29:J29"/>
    <mergeCell ref="K29:L29"/>
    <mergeCell ref="M29:N29"/>
    <mergeCell ref="A28:B28"/>
    <mergeCell ref="C28:D28"/>
    <mergeCell ref="E28:F28"/>
    <mergeCell ref="G28:H28"/>
    <mergeCell ref="I28:J28"/>
    <mergeCell ref="K28:L28"/>
    <mergeCell ref="G30:H30"/>
    <mergeCell ref="K30:L30"/>
    <mergeCell ref="M30:N30"/>
    <mergeCell ref="A31:B31"/>
    <mergeCell ref="C31:D31"/>
    <mergeCell ref="E31:F31"/>
    <mergeCell ref="G31:H31"/>
    <mergeCell ref="I31:J31"/>
    <mergeCell ref="K31:L31"/>
    <mergeCell ref="M31:N31"/>
    <mergeCell ref="A30:B30"/>
    <mergeCell ref="M37:N37"/>
    <mergeCell ref="K38:N38"/>
    <mergeCell ref="H1:N1"/>
    <mergeCell ref="A1:G1"/>
    <mergeCell ref="A37:B37"/>
    <mergeCell ref="C37:D37"/>
    <mergeCell ref="I32:J32"/>
    <mergeCell ref="K32:L32"/>
    <mergeCell ref="M32:N32"/>
    <mergeCell ref="A34:B34"/>
    <mergeCell ref="C34:D34"/>
    <mergeCell ref="A32:B32"/>
    <mergeCell ref="A38:B38"/>
    <mergeCell ref="C38:D38"/>
    <mergeCell ref="A35:B35"/>
    <mergeCell ref="C35:D35"/>
    <mergeCell ref="A36:B36"/>
    <mergeCell ref="C36:D36"/>
    <mergeCell ref="C32:D32"/>
    <mergeCell ref="E32:F32"/>
    <mergeCell ref="G32:H32"/>
    <mergeCell ref="I30:J30"/>
    <mergeCell ref="C30:D30"/>
    <mergeCell ref="E30:F30"/>
  </mergeCells>
  <phoneticPr fontId="0" type="noConversion"/>
  <hyperlinks>
    <hyperlink ref="K38" r:id="rId1"/>
    <hyperlink ref="K38:N38" r:id="rId2" tooltip="More Calendars by Vertex42.com" display="http://www.vertex42.com/calendars/"/>
  </hyperlinks>
  <printOptions horizontalCentered="1" verticalCentered="1"/>
  <pageMargins left="0.5" right="0.5" top="0.25" bottom="0.25" header="0.25" footer="0.25"/>
  <pageSetup orientation="landscape" r:id="rId3"/>
  <headerFooter alignWithMargins="0"/>
  <ignoredErrors>
    <ignoredError sqref="C3:L38 M3:N36 M38:N3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N38"/>
  <sheetViews>
    <sheetView showGridLines="0" zoomScaleNormal="100" workbookViewId="0">
      <selection activeCell="B50" sqref="B50"/>
    </sheetView>
  </sheetViews>
  <sheetFormatPr defaultRowHeight="12.75" x14ac:dyDescent="0.2"/>
  <cols>
    <col min="1" max="1" width="4.140625" customWidth="1"/>
    <col min="2" max="2" width="13.7109375" customWidth="1"/>
    <col min="3" max="3" width="4.140625" customWidth="1"/>
    <col min="4" max="4" width="13.7109375" customWidth="1"/>
    <col min="5" max="5" width="4.140625" customWidth="1"/>
    <col min="6" max="6" width="13.7109375" customWidth="1"/>
    <col min="7" max="7" width="4.140625" customWidth="1"/>
    <col min="8" max="8" width="13.7109375" customWidth="1"/>
    <col min="9" max="9" width="4.140625" customWidth="1"/>
    <col min="10" max="10" width="13.7109375" customWidth="1"/>
    <col min="11" max="11" width="4.140625" customWidth="1"/>
    <col min="12" max="12" width="13.7109375" customWidth="1"/>
    <col min="13" max="13" width="4.140625" customWidth="1"/>
    <col min="14" max="14" width="13.7109375" customWidth="1"/>
  </cols>
  <sheetData>
    <row r="1" spans="1:14" s="10" customFormat="1" ht="50.1" customHeight="1" x14ac:dyDescent="0.2">
      <c r="A1" s="166" t="str">
        <f>IF(Year!$Q$4="","",Year!$Q$4)</f>
        <v/>
      </c>
      <c r="B1" s="166"/>
      <c r="C1" s="166"/>
      <c r="D1" s="166"/>
      <c r="E1" s="166"/>
      <c r="F1" s="166"/>
      <c r="G1" s="166"/>
      <c r="H1" s="165">
        <f>Year!Q18</f>
        <v>140041</v>
      </c>
      <c r="I1" s="165"/>
      <c r="J1" s="165"/>
      <c r="K1" s="165"/>
      <c r="L1" s="165"/>
      <c r="M1" s="165"/>
      <c r="N1" s="165"/>
    </row>
    <row r="2" spans="1:14" s="10" customFormat="1" ht="15.75" x14ac:dyDescent="0.2">
      <c r="A2" s="164" t="str">
        <f>'1'!A2:B2</f>
        <v>Sunday</v>
      </c>
      <c r="B2" s="162"/>
      <c r="C2" s="162" t="str">
        <f>'1'!C2:D2</f>
        <v>Monday</v>
      </c>
      <c r="D2" s="162"/>
      <c r="E2" s="162" t="str">
        <f>'1'!E2:F2</f>
        <v>Tuesday</v>
      </c>
      <c r="F2" s="162"/>
      <c r="G2" s="162" t="str">
        <f>'1'!G2:H2</f>
        <v>Wednesday</v>
      </c>
      <c r="H2" s="162"/>
      <c r="I2" s="162" t="str">
        <f>'1'!I2:J2</f>
        <v>Thursday</v>
      </c>
      <c r="J2" s="162"/>
      <c r="K2" s="162" t="str">
        <f>'1'!K2:L2</f>
        <v>Friday</v>
      </c>
      <c r="L2" s="162"/>
      <c r="M2" s="162" t="str">
        <f>'1'!M2:N2</f>
        <v>Saturday</v>
      </c>
      <c r="N2" s="163"/>
    </row>
    <row r="3" spans="1:14" s="10" customFormat="1" ht="18" x14ac:dyDescent="0.2">
      <c r="A3" s="13" t="str">
        <f>Year!Q20</f>
        <v/>
      </c>
      <c r="B3" s="14" t="str">
        <f>IF(ISERROR(MATCH(A3,event_dates,0)),"",INDEX(events,MATCH(A3,event_dates,0)))</f>
        <v/>
      </c>
      <c r="C3" s="13" t="str">
        <f>Year!R20</f>
        <v/>
      </c>
      <c r="D3" s="14" t="str">
        <f>IF(ISERROR(MATCH(C3,event_dates,0)),"",INDEX(events,MATCH(C3,event_dates,0)))</f>
        <v/>
      </c>
      <c r="E3" s="13" t="str">
        <f>Year!S20</f>
        <v/>
      </c>
      <c r="F3" s="14" t="str">
        <f>IF(ISERROR(MATCH(E3,event_dates,0)),"",INDEX(events,MATCH(E3,event_dates,0)))</f>
        <v/>
      </c>
      <c r="G3" s="13" t="str">
        <f>Year!T20</f>
        <v/>
      </c>
      <c r="H3" s="14" t="str">
        <f>IF(ISERROR(MATCH(G3,event_dates,0)),"",INDEX(events,MATCH(G3,event_dates,0)))</f>
        <v/>
      </c>
      <c r="I3" s="13" t="str">
        <f>Year!U20</f>
        <v/>
      </c>
      <c r="J3" s="14" t="str">
        <f>IF(ISERROR(MATCH(I3,event_dates,0)),"",INDEX(events,MATCH(I3,event_dates,0)))</f>
        <v/>
      </c>
      <c r="K3" s="13">
        <f>Year!V20</f>
        <v>140041</v>
      </c>
      <c r="L3" s="14" t="str">
        <f>IF(ISERROR(MATCH(K3,event_dates,0)),"",INDEX(events,MATCH(K3,event_dates,0)))</f>
        <v/>
      </c>
      <c r="M3" s="13">
        <f>Year!W20</f>
        <v>140042</v>
      </c>
      <c r="N3" s="14" t="str">
        <f>IF(ISERROR(MATCH(M3,event_dates,0)),"",INDEX(events,MATCH(M3,event_dates,0)))</f>
        <v/>
      </c>
    </row>
    <row r="4" spans="1:14" s="10" customFormat="1" x14ac:dyDescent="0.2">
      <c r="A4" s="159" t="str">
        <f ca="1">IF(ISERROR(MATCH(A3,event_dates,0)+MATCH(A3,OFFSET(event_dates,MATCH(A3,event_dates,0),0,500,1),0)),"",INDEX(events,MATCH(A3,event_dates,0)+MATCH(A3,OFFSET(event_dates,MATCH(A3,event_dates,0),0,500,1),0)))</f>
        <v/>
      </c>
      <c r="B4" s="156"/>
      <c r="C4" s="159" t="str">
        <f ca="1">IF(ISERROR(MATCH(C3,event_dates,0)+MATCH(C3,OFFSET(event_dates,MATCH(C3,event_dates,0),0,500,1),0)),"",INDEX(events,MATCH(C3,event_dates,0)+MATCH(C3,OFFSET(event_dates,MATCH(C3,event_dates,0),0,500,1),0)))</f>
        <v/>
      </c>
      <c r="D4" s="156"/>
      <c r="E4" s="159" t="str">
        <f ca="1">IF(ISERROR(MATCH(E3,event_dates,0)+MATCH(E3,OFFSET(event_dates,MATCH(E3,event_dates,0),0,500,1),0)),"",INDEX(events,MATCH(E3,event_dates,0)+MATCH(E3,OFFSET(event_dates,MATCH(E3,event_dates,0),0,500,1),0)))</f>
        <v/>
      </c>
      <c r="F4" s="156"/>
      <c r="G4" s="159" t="str">
        <f ca="1">IF(ISERROR(MATCH(G3,event_dates,0)+MATCH(G3,OFFSET(event_dates,MATCH(G3,event_dates,0),0,500,1),0)),"",INDEX(events,MATCH(G3,event_dates,0)+MATCH(G3,OFFSET(event_dates,MATCH(G3,event_dates,0),0,500,1),0)))</f>
        <v/>
      </c>
      <c r="H4" s="156"/>
      <c r="I4" s="159" t="str">
        <f ca="1">IF(ISERROR(MATCH(I3,event_dates,0)+MATCH(I3,OFFSET(event_dates,MATCH(I3,event_dates,0),0,500,1),0)),"",INDEX(events,MATCH(I3,event_dates,0)+MATCH(I3,OFFSET(event_dates,MATCH(I3,event_dates,0),0,500,1),0)))</f>
        <v/>
      </c>
      <c r="J4" s="156"/>
      <c r="K4" s="159" t="str">
        <f ca="1">IF(ISERROR(MATCH(K3,event_dates,0)+MATCH(K3,OFFSET(event_dates,MATCH(K3,event_dates,0),0,500,1),0)),"",INDEX(events,MATCH(K3,event_dates,0)+MATCH(K3,OFFSET(event_dates,MATCH(K3,event_dates,0),0,500,1),0)))</f>
        <v/>
      </c>
      <c r="L4" s="156"/>
      <c r="M4" s="159" t="str">
        <f ca="1">IF(ISERROR(MATCH(M3,event_dates,0)+MATCH(M3,OFFSET(event_dates,MATCH(M3,event_dates,0),0,500,1),0)),"",INDEX(events,MATCH(M3,event_dates,0)+MATCH(M3,OFFSET(event_dates,MATCH(M3,event_dates,0),0,500,1),0)))</f>
        <v/>
      </c>
      <c r="N4" s="156"/>
    </row>
    <row r="5" spans="1:14" s="10" customFormat="1" x14ac:dyDescent="0.2">
      <c r="A5" s="155"/>
      <c r="B5" s="156"/>
      <c r="C5" s="155"/>
      <c r="D5" s="156"/>
      <c r="E5" s="155"/>
      <c r="F5" s="156"/>
      <c r="G5" s="155"/>
      <c r="H5" s="156"/>
      <c r="I5" s="155"/>
      <c r="J5" s="156"/>
      <c r="K5" s="155"/>
      <c r="L5" s="156"/>
      <c r="M5" s="155"/>
      <c r="N5" s="156"/>
    </row>
    <row r="6" spans="1:14" s="10" customFormat="1" x14ac:dyDescent="0.2">
      <c r="A6" s="155"/>
      <c r="B6" s="156"/>
      <c r="C6" s="155"/>
      <c r="D6" s="156"/>
      <c r="E6" s="155"/>
      <c r="F6" s="156"/>
      <c r="G6" s="155"/>
      <c r="H6" s="156"/>
      <c r="I6" s="155"/>
      <c r="J6" s="156"/>
      <c r="K6" s="155"/>
      <c r="L6" s="156"/>
      <c r="M6" s="155"/>
      <c r="N6" s="156"/>
    </row>
    <row r="7" spans="1:14" s="10" customFormat="1" x14ac:dyDescent="0.2">
      <c r="A7" s="155" t="s">
        <v>5</v>
      </c>
      <c r="B7" s="156"/>
      <c r="C7" s="155" t="s">
        <v>5</v>
      </c>
      <c r="D7" s="156"/>
      <c r="E7" s="155" t="s">
        <v>5</v>
      </c>
      <c r="F7" s="156"/>
      <c r="G7" s="155" t="s">
        <v>5</v>
      </c>
      <c r="H7" s="156"/>
      <c r="I7" s="155" t="s">
        <v>5</v>
      </c>
      <c r="J7" s="156"/>
      <c r="K7" s="155" t="s">
        <v>5</v>
      </c>
      <c r="L7" s="156"/>
      <c r="M7" s="155" t="s">
        <v>5</v>
      </c>
      <c r="N7" s="156"/>
    </row>
    <row r="8" spans="1:14" s="11" customFormat="1" x14ac:dyDescent="0.2">
      <c r="A8" s="157" t="s">
        <v>5</v>
      </c>
      <c r="B8" s="158"/>
      <c r="C8" s="157" t="s">
        <v>5</v>
      </c>
      <c r="D8" s="158"/>
      <c r="E8" s="157" t="s">
        <v>5</v>
      </c>
      <c r="F8" s="158"/>
      <c r="G8" s="157" t="s">
        <v>5</v>
      </c>
      <c r="H8" s="158"/>
      <c r="I8" s="157" t="s">
        <v>5</v>
      </c>
      <c r="J8" s="158"/>
      <c r="K8" s="157" t="s">
        <v>5</v>
      </c>
      <c r="L8" s="158"/>
      <c r="M8" s="157" t="s">
        <v>5</v>
      </c>
      <c r="N8" s="158"/>
    </row>
    <row r="9" spans="1:14" s="10" customFormat="1" ht="18" x14ac:dyDescent="0.2">
      <c r="A9" s="13">
        <f>Year!Q21</f>
        <v>140043</v>
      </c>
      <c r="B9" s="14" t="str">
        <f>IF(ISERROR(MATCH(A9,event_dates,0)),"",INDEX(events,MATCH(A9,event_dates,0)))</f>
        <v/>
      </c>
      <c r="C9" s="13">
        <f>Year!R21</f>
        <v>140044</v>
      </c>
      <c r="D9" s="14" t="str">
        <f>IF(ISERROR(MATCH(C9,event_dates,0)),"",INDEX(events,MATCH(C9,event_dates,0)))</f>
        <v/>
      </c>
      <c r="E9" s="13">
        <f>Year!S21</f>
        <v>140045</v>
      </c>
      <c r="F9" s="14" t="str">
        <f>IF(ISERROR(MATCH(E9,event_dates,0)),"",INDEX(events,MATCH(E9,event_dates,0)))</f>
        <v/>
      </c>
      <c r="G9" s="13">
        <f>Year!T21</f>
        <v>140046</v>
      </c>
      <c r="H9" s="14" t="str">
        <f>IF(ISERROR(MATCH(G9,event_dates,0)),"",INDEX(events,MATCH(G9,event_dates,0)))</f>
        <v/>
      </c>
      <c r="I9" s="13">
        <f>Year!U21</f>
        <v>140047</v>
      </c>
      <c r="J9" s="14" t="str">
        <f>IF(ISERROR(MATCH(I9,event_dates,0)),"",INDEX(events,MATCH(I9,event_dates,0)))</f>
        <v/>
      </c>
      <c r="K9" s="13">
        <f>Year!V21</f>
        <v>140048</v>
      </c>
      <c r="L9" s="14" t="str">
        <f>IF(ISERROR(MATCH(K9,event_dates,0)),"",INDEX(events,MATCH(K9,event_dates,0)))</f>
        <v/>
      </c>
      <c r="M9" s="13">
        <f>Year!W21</f>
        <v>140049</v>
      </c>
      <c r="N9" s="14" t="str">
        <f>IF(ISERROR(MATCH(M9,event_dates,0)),"",INDEX(events,MATCH(M9,event_dates,0)))</f>
        <v/>
      </c>
    </row>
    <row r="10" spans="1:14" s="10" customFormat="1" x14ac:dyDescent="0.2">
      <c r="A10" s="159" t="str">
        <f ca="1">IF(ISERROR(MATCH(A9,event_dates,0)+MATCH(A9,OFFSET(event_dates,MATCH(A9,event_dates,0),0,500,1),0)),"",INDEX(events,MATCH(A9,event_dates,0)+MATCH(A9,OFFSET(event_dates,MATCH(A9,event_dates,0),0,500,1),0)))</f>
        <v/>
      </c>
      <c r="B10" s="156"/>
      <c r="C10" s="159" t="str">
        <f ca="1">IF(ISERROR(MATCH(C9,event_dates,0)+MATCH(C9,OFFSET(event_dates,MATCH(C9,event_dates,0),0,500,1),0)),"",INDEX(events,MATCH(C9,event_dates,0)+MATCH(C9,OFFSET(event_dates,MATCH(C9,event_dates,0),0,500,1),0)))</f>
        <v/>
      </c>
      <c r="D10" s="156"/>
      <c r="E10" s="159" t="str">
        <f ca="1">IF(ISERROR(MATCH(E9,event_dates,0)+MATCH(E9,OFFSET(event_dates,MATCH(E9,event_dates,0),0,500,1),0)),"",INDEX(events,MATCH(E9,event_dates,0)+MATCH(E9,OFFSET(event_dates,MATCH(E9,event_dates,0),0,500,1),0)))</f>
        <v/>
      </c>
      <c r="F10" s="156"/>
      <c r="G10" s="159" t="str">
        <f ca="1">IF(ISERROR(MATCH(G9,event_dates,0)+MATCH(G9,OFFSET(event_dates,MATCH(G9,event_dates,0),0,500,1),0)),"",INDEX(events,MATCH(G9,event_dates,0)+MATCH(G9,OFFSET(event_dates,MATCH(G9,event_dates,0),0,500,1),0)))</f>
        <v/>
      </c>
      <c r="H10" s="156"/>
      <c r="I10" s="159" t="str">
        <f ca="1">IF(ISERROR(MATCH(I9,event_dates,0)+MATCH(I9,OFFSET(event_dates,MATCH(I9,event_dates,0),0,500,1),0)),"",INDEX(events,MATCH(I9,event_dates,0)+MATCH(I9,OFFSET(event_dates,MATCH(I9,event_dates,0),0,500,1),0)))</f>
        <v/>
      </c>
      <c r="J10" s="156"/>
      <c r="K10" s="159" t="str">
        <f ca="1">IF(ISERROR(MATCH(K9,event_dates,0)+MATCH(K9,OFFSET(event_dates,MATCH(K9,event_dates,0),0,500,1),0)),"",INDEX(events,MATCH(K9,event_dates,0)+MATCH(K9,OFFSET(event_dates,MATCH(K9,event_dates,0),0,500,1),0)))</f>
        <v/>
      </c>
      <c r="L10" s="156"/>
      <c r="M10" s="159" t="str">
        <f ca="1">IF(ISERROR(MATCH(M9,event_dates,0)+MATCH(M9,OFFSET(event_dates,MATCH(M9,event_dates,0),0,500,1),0)),"",INDEX(events,MATCH(M9,event_dates,0)+MATCH(M9,OFFSET(event_dates,MATCH(M9,event_dates,0),0,500,1),0)))</f>
        <v/>
      </c>
      <c r="N10" s="156"/>
    </row>
    <row r="11" spans="1:14" s="10" customFormat="1" x14ac:dyDescent="0.2">
      <c r="A11" s="155"/>
      <c r="B11" s="156"/>
      <c r="C11" s="155"/>
      <c r="D11" s="156"/>
      <c r="E11" s="155"/>
      <c r="F11" s="156"/>
      <c r="G11" s="155"/>
      <c r="H11" s="156"/>
      <c r="I11" s="155"/>
      <c r="J11" s="156"/>
      <c r="K11" s="155"/>
      <c r="L11" s="156"/>
      <c r="M11" s="155"/>
      <c r="N11" s="156"/>
    </row>
    <row r="12" spans="1:14" s="10" customFormat="1" x14ac:dyDescent="0.2">
      <c r="A12" s="155"/>
      <c r="B12" s="156"/>
      <c r="C12" s="155"/>
      <c r="D12" s="156"/>
      <c r="E12" s="155"/>
      <c r="F12" s="156"/>
      <c r="G12" s="155"/>
      <c r="H12" s="156"/>
      <c r="I12" s="155"/>
      <c r="J12" s="156"/>
      <c r="K12" s="155"/>
      <c r="L12" s="156"/>
      <c r="M12" s="155"/>
      <c r="N12" s="156"/>
    </row>
    <row r="13" spans="1:14" s="10" customFormat="1" x14ac:dyDescent="0.2">
      <c r="A13" s="155" t="s">
        <v>5</v>
      </c>
      <c r="B13" s="156"/>
      <c r="C13" s="155" t="s">
        <v>5</v>
      </c>
      <c r="D13" s="156"/>
      <c r="E13" s="155" t="s">
        <v>5</v>
      </c>
      <c r="F13" s="156"/>
      <c r="G13" s="155" t="s">
        <v>5</v>
      </c>
      <c r="H13" s="156"/>
      <c r="I13" s="155" t="s">
        <v>5</v>
      </c>
      <c r="J13" s="156"/>
      <c r="K13" s="155" t="s">
        <v>5</v>
      </c>
      <c r="L13" s="156"/>
      <c r="M13" s="155" t="s">
        <v>5</v>
      </c>
      <c r="N13" s="156"/>
    </row>
    <row r="14" spans="1:14" s="11" customFormat="1" x14ac:dyDescent="0.2">
      <c r="A14" s="157" t="s">
        <v>5</v>
      </c>
      <c r="B14" s="158"/>
      <c r="C14" s="157" t="s">
        <v>5</v>
      </c>
      <c r="D14" s="158"/>
      <c r="E14" s="157" t="s">
        <v>5</v>
      </c>
      <c r="F14" s="158"/>
      <c r="G14" s="157" t="s">
        <v>5</v>
      </c>
      <c r="H14" s="158"/>
      <c r="I14" s="157" t="s">
        <v>5</v>
      </c>
      <c r="J14" s="158"/>
      <c r="K14" s="157" t="s">
        <v>5</v>
      </c>
      <c r="L14" s="158"/>
      <c r="M14" s="157" t="s">
        <v>5</v>
      </c>
      <c r="N14" s="158"/>
    </row>
    <row r="15" spans="1:14" s="10" customFormat="1" ht="18" x14ac:dyDescent="0.2">
      <c r="A15" s="13">
        <f>Year!Q22</f>
        <v>140050</v>
      </c>
      <c r="B15" s="14" t="str">
        <f>IF(ISERROR(MATCH(A15,event_dates,0)),"",INDEX(events,MATCH(A15,event_dates,0)))</f>
        <v/>
      </c>
      <c r="C15" s="13">
        <f>Year!R22</f>
        <v>140051</v>
      </c>
      <c r="D15" s="14" t="str">
        <f>IF(ISERROR(MATCH(C15,event_dates,0)),"",INDEX(events,MATCH(C15,event_dates,0)))</f>
        <v/>
      </c>
      <c r="E15" s="13">
        <f>Year!S22</f>
        <v>140052</v>
      </c>
      <c r="F15" s="14" t="str">
        <f>IF(ISERROR(MATCH(E15,event_dates,0)),"",INDEX(events,MATCH(E15,event_dates,0)))</f>
        <v/>
      </c>
      <c r="G15" s="13">
        <f>Year!T22</f>
        <v>140053</v>
      </c>
      <c r="H15" s="14" t="str">
        <f>IF(ISERROR(MATCH(G15,event_dates,0)),"",INDEX(events,MATCH(G15,event_dates,0)))</f>
        <v/>
      </c>
      <c r="I15" s="13">
        <f>Year!U22</f>
        <v>140054</v>
      </c>
      <c r="J15" s="14" t="str">
        <f>IF(ISERROR(MATCH(I15,event_dates,0)),"",INDEX(events,MATCH(I15,event_dates,0)))</f>
        <v/>
      </c>
      <c r="K15" s="13">
        <f>Year!V22</f>
        <v>140055</v>
      </c>
      <c r="L15" s="14" t="str">
        <f>IF(ISERROR(MATCH(K15,event_dates,0)),"",INDEX(events,MATCH(K15,event_dates,0)))</f>
        <v/>
      </c>
      <c r="M15" s="13">
        <f>Year!W22</f>
        <v>140056</v>
      </c>
      <c r="N15" s="14" t="str">
        <f>IF(ISERROR(MATCH(M15,event_dates,0)),"",INDEX(events,MATCH(M15,event_dates,0)))</f>
        <v/>
      </c>
    </row>
    <row r="16" spans="1:14" s="10" customFormat="1" x14ac:dyDescent="0.2">
      <c r="A16" s="159" t="str">
        <f ca="1">IF(ISERROR(MATCH(A15,event_dates,0)+MATCH(A15,OFFSET(event_dates,MATCH(A15,event_dates,0),0,500,1),0)),"",INDEX(events,MATCH(A15,event_dates,0)+MATCH(A15,OFFSET(event_dates,MATCH(A15,event_dates,0),0,500,1),0)))</f>
        <v/>
      </c>
      <c r="B16" s="156"/>
      <c r="C16" s="159" t="str">
        <f ca="1">IF(ISERROR(MATCH(C15,event_dates,0)+MATCH(C15,OFFSET(event_dates,MATCH(C15,event_dates,0),0,500,1),0)),"",INDEX(events,MATCH(C15,event_dates,0)+MATCH(C15,OFFSET(event_dates,MATCH(C15,event_dates,0),0,500,1),0)))</f>
        <v/>
      </c>
      <c r="D16" s="156"/>
      <c r="E16" s="159" t="str">
        <f ca="1">IF(ISERROR(MATCH(E15,event_dates,0)+MATCH(E15,OFFSET(event_dates,MATCH(E15,event_dates,0),0,500,1),0)),"",INDEX(events,MATCH(E15,event_dates,0)+MATCH(E15,OFFSET(event_dates,MATCH(E15,event_dates,0),0,500,1),0)))</f>
        <v/>
      </c>
      <c r="F16" s="156"/>
      <c r="G16" s="159" t="str">
        <f ca="1">IF(ISERROR(MATCH(G15,event_dates,0)+MATCH(G15,OFFSET(event_dates,MATCH(G15,event_dates,0),0,500,1),0)),"",INDEX(events,MATCH(G15,event_dates,0)+MATCH(G15,OFFSET(event_dates,MATCH(G15,event_dates,0),0,500,1),0)))</f>
        <v/>
      </c>
      <c r="H16" s="156"/>
      <c r="I16" s="159" t="str">
        <f ca="1">IF(ISERROR(MATCH(I15,event_dates,0)+MATCH(I15,OFFSET(event_dates,MATCH(I15,event_dates,0),0,500,1),0)),"",INDEX(events,MATCH(I15,event_dates,0)+MATCH(I15,OFFSET(event_dates,MATCH(I15,event_dates,0),0,500,1),0)))</f>
        <v/>
      </c>
      <c r="J16" s="156"/>
      <c r="K16" s="159" t="str">
        <f ca="1">IF(ISERROR(MATCH(K15,event_dates,0)+MATCH(K15,OFFSET(event_dates,MATCH(K15,event_dates,0),0,500,1),0)),"",INDEX(events,MATCH(K15,event_dates,0)+MATCH(K15,OFFSET(event_dates,MATCH(K15,event_dates,0),0,500,1),0)))</f>
        <v/>
      </c>
      <c r="L16" s="156"/>
      <c r="M16" s="159" t="str">
        <f ca="1">IF(ISERROR(MATCH(M15,event_dates,0)+MATCH(M15,OFFSET(event_dates,MATCH(M15,event_dates,0),0,500,1),0)),"",INDEX(events,MATCH(M15,event_dates,0)+MATCH(M15,OFFSET(event_dates,MATCH(M15,event_dates,0),0,500,1),0)))</f>
        <v/>
      </c>
      <c r="N16" s="156"/>
    </row>
    <row r="17" spans="1:14" s="10" customFormat="1" x14ac:dyDescent="0.2">
      <c r="A17" s="155"/>
      <c r="B17" s="156"/>
      <c r="C17" s="155"/>
      <c r="D17" s="156"/>
      <c r="E17" s="155"/>
      <c r="F17" s="156"/>
      <c r="G17" s="155"/>
      <c r="H17" s="156"/>
      <c r="I17" s="155"/>
      <c r="J17" s="156"/>
      <c r="K17" s="155"/>
      <c r="L17" s="156"/>
      <c r="M17" s="155"/>
      <c r="N17" s="156"/>
    </row>
    <row r="18" spans="1:14" s="10" customFormat="1" x14ac:dyDescent="0.2">
      <c r="A18" s="155"/>
      <c r="B18" s="156"/>
      <c r="C18" s="155"/>
      <c r="D18" s="156"/>
      <c r="E18" s="155"/>
      <c r="F18" s="156"/>
      <c r="G18" s="155"/>
      <c r="H18" s="156"/>
      <c r="I18" s="155"/>
      <c r="J18" s="156"/>
      <c r="K18" s="155"/>
      <c r="L18" s="156"/>
      <c r="M18" s="155"/>
      <c r="N18" s="156"/>
    </row>
    <row r="19" spans="1:14" s="10" customFormat="1" x14ac:dyDescent="0.2">
      <c r="A19" s="155" t="s">
        <v>5</v>
      </c>
      <c r="B19" s="156"/>
      <c r="C19" s="155" t="s">
        <v>5</v>
      </c>
      <c r="D19" s="156"/>
      <c r="E19" s="155" t="s">
        <v>5</v>
      </c>
      <c r="F19" s="156"/>
      <c r="G19" s="155" t="s">
        <v>5</v>
      </c>
      <c r="H19" s="156"/>
      <c r="I19" s="155" t="s">
        <v>5</v>
      </c>
      <c r="J19" s="156"/>
      <c r="K19" s="155" t="s">
        <v>5</v>
      </c>
      <c r="L19" s="156"/>
      <c r="M19" s="155" t="s">
        <v>5</v>
      </c>
      <c r="N19" s="156"/>
    </row>
    <row r="20" spans="1:14" s="11" customFormat="1" x14ac:dyDescent="0.2">
      <c r="A20" s="157" t="s">
        <v>5</v>
      </c>
      <c r="B20" s="158"/>
      <c r="C20" s="157" t="s">
        <v>5</v>
      </c>
      <c r="D20" s="158"/>
      <c r="E20" s="157" t="s">
        <v>5</v>
      </c>
      <c r="F20" s="158"/>
      <c r="G20" s="157" t="s">
        <v>5</v>
      </c>
      <c r="H20" s="158"/>
      <c r="I20" s="157" t="s">
        <v>5</v>
      </c>
      <c r="J20" s="158"/>
      <c r="K20" s="157" t="s">
        <v>5</v>
      </c>
      <c r="L20" s="158"/>
      <c r="M20" s="157" t="s">
        <v>5</v>
      </c>
      <c r="N20" s="158"/>
    </row>
    <row r="21" spans="1:14" s="10" customFormat="1" ht="18" x14ac:dyDescent="0.2">
      <c r="A21" s="13">
        <f>Year!Q23</f>
        <v>140057</v>
      </c>
      <c r="B21" s="14" t="str">
        <f>IF(ISERROR(MATCH(A21,event_dates,0)),"",INDEX(events,MATCH(A21,event_dates,0)))</f>
        <v/>
      </c>
      <c r="C21" s="13">
        <f>Year!R23</f>
        <v>140058</v>
      </c>
      <c r="D21" s="14" t="str">
        <f>IF(ISERROR(MATCH(C21,event_dates,0)),"",INDEX(events,MATCH(C21,event_dates,0)))</f>
        <v/>
      </c>
      <c r="E21" s="13">
        <f>Year!S23</f>
        <v>140059</v>
      </c>
      <c r="F21" s="14" t="str">
        <f>IF(ISERROR(MATCH(E21,event_dates,0)),"",INDEX(events,MATCH(E21,event_dates,0)))</f>
        <v/>
      </c>
      <c r="G21" s="13">
        <f>Year!T23</f>
        <v>140060</v>
      </c>
      <c r="H21" s="14" t="str">
        <f>IF(ISERROR(MATCH(G21,event_dates,0)),"",INDEX(events,MATCH(G21,event_dates,0)))</f>
        <v/>
      </c>
      <c r="I21" s="13">
        <f>Year!U23</f>
        <v>140061</v>
      </c>
      <c r="J21" s="14" t="str">
        <f>IF(ISERROR(MATCH(I21,event_dates,0)),"",INDEX(events,MATCH(I21,event_dates,0)))</f>
        <v/>
      </c>
      <c r="K21" s="13">
        <f>Year!V23</f>
        <v>140062</v>
      </c>
      <c r="L21" s="14" t="str">
        <f>IF(ISERROR(MATCH(K21,event_dates,0)),"",INDEX(events,MATCH(K21,event_dates,0)))</f>
        <v/>
      </c>
      <c r="M21" s="13">
        <f>Year!W23</f>
        <v>140063</v>
      </c>
      <c r="N21" s="14" t="str">
        <f>IF(ISERROR(MATCH(M21,event_dates,0)),"",INDEX(events,MATCH(M21,event_dates,0)))</f>
        <v/>
      </c>
    </row>
    <row r="22" spans="1:14" s="10" customFormat="1" x14ac:dyDescent="0.2">
      <c r="A22" s="159" t="str">
        <f ca="1">IF(ISERROR(MATCH(A21,event_dates,0)+MATCH(A21,OFFSET(event_dates,MATCH(A21,event_dates,0),0,500,1),0)),"",INDEX(events,MATCH(A21,event_dates,0)+MATCH(A21,OFFSET(event_dates,MATCH(A21,event_dates,0),0,500,1),0)))</f>
        <v/>
      </c>
      <c r="B22" s="156"/>
      <c r="C22" s="159" t="str">
        <f ca="1">IF(ISERROR(MATCH(C21,event_dates,0)+MATCH(C21,OFFSET(event_dates,MATCH(C21,event_dates,0),0,500,1),0)),"",INDEX(events,MATCH(C21,event_dates,0)+MATCH(C21,OFFSET(event_dates,MATCH(C21,event_dates,0),0,500,1),0)))</f>
        <v/>
      </c>
      <c r="D22" s="156"/>
      <c r="E22" s="159" t="str">
        <f ca="1">IF(ISERROR(MATCH(E21,event_dates,0)+MATCH(E21,OFFSET(event_dates,MATCH(E21,event_dates,0),0,500,1),0)),"",INDEX(events,MATCH(E21,event_dates,0)+MATCH(E21,OFFSET(event_dates,MATCH(E21,event_dates,0),0,500,1),0)))</f>
        <v/>
      </c>
      <c r="F22" s="156"/>
      <c r="G22" s="159" t="str">
        <f ca="1">IF(ISERROR(MATCH(G21,event_dates,0)+MATCH(G21,OFFSET(event_dates,MATCH(G21,event_dates,0),0,500,1),0)),"",INDEX(events,MATCH(G21,event_dates,0)+MATCH(G21,OFFSET(event_dates,MATCH(G21,event_dates,0),0,500,1),0)))</f>
        <v/>
      </c>
      <c r="H22" s="156"/>
      <c r="I22" s="159" t="str">
        <f ca="1">IF(ISERROR(MATCH(I21,event_dates,0)+MATCH(I21,OFFSET(event_dates,MATCH(I21,event_dates,0),0,500,1),0)),"",INDEX(events,MATCH(I21,event_dates,0)+MATCH(I21,OFFSET(event_dates,MATCH(I21,event_dates,0),0,500,1),0)))</f>
        <v/>
      </c>
      <c r="J22" s="156"/>
      <c r="K22" s="159" t="str">
        <f ca="1">IF(ISERROR(MATCH(K21,event_dates,0)+MATCH(K21,OFFSET(event_dates,MATCH(K21,event_dates,0),0,500,1),0)),"",INDEX(events,MATCH(K21,event_dates,0)+MATCH(K21,OFFSET(event_dates,MATCH(K21,event_dates,0),0,500,1),0)))</f>
        <v/>
      </c>
      <c r="L22" s="156"/>
      <c r="M22" s="159" t="str">
        <f ca="1">IF(ISERROR(MATCH(M21,event_dates,0)+MATCH(M21,OFFSET(event_dates,MATCH(M21,event_dates,0),0,500,1),0)),"",INDEX(events,MATCH(M21,event_dates,0)+MATCH(M21,OFFSET(event_dates,MATCH(M21,event_dates,0),0,500,1),0)))</f>
        <v/>
      </c>
      <c r="N22" s="156"/>
    </row>
    <row r="23" spans="1:14" s="10" customFormat="1" x14ac:dyDescent="0.2">
      <c r="A23" s="155"/>
      <c r="B23" s="156"/>
      <c r="C23" s="155"/>
      <c r="D23" s="156"/>
      <c r="E23" s="155"/>
      <c r="F23" s="156"/>
      <c r="G23" s="155"/>
      <c r="H23" s="156"/>
      <c r="I23" s="155"/>
      <c r="J23" s="156"/>
      <c r="K23" s="155"/>
      <c r="L23" s="156"/>
      <c r="M23" s="155"/>
      <c r="N23" s="156"/>
    </row>
    <row r="24" spans="1:14" s="10" customFormat="1" x14ac:dyDescent="0.2">
      <c r="A24" s="155"/>
      <c r="B24" s="156"/>
      <c r="C24" s="155"/>
      <c r="D24" s="156"/>
      <c r="E24" s="155"/>
      <c r="F24" s="156"/>
      <c r="G24" s="155"/>
      <c r="H24" s="156"/>
      <c r="I24" s="155"/>
      <c r="J24" s="156"/>
      <c r="K24" s="155"/>
      <c r="L24" s="156"/>
      <c r="M24" s="155"/>
      <c r="N24" s="156"/>
    </row>
    <row r="25" spans="1:14" s="10" customFormat="1" x14ac:dyDescent="0.2">
      <c r="A25" s="155" t="s">
        <v>5</v>
      </c>
      <c r="B25" s="156"/>
      <c r="C25" s="155" t="s">
        <v>5</v>
      </c>
      <c r="D25" s="156"/>
      <c r="E25" s="155" t="s">
        <v>5</v>
      </c>
      <c r="F25" s="156"/>
      <c r="G25" s="155" t="s">
        <v>5</v>
      </c>
      <c r="H25" s="156"/>
      <c r="I25" s="155" t="s">
        <v>5</v>
      </c>
      <c r="J25" s="156"/>
      <c r="K25" s="155" t="s">
        <v>5</v>
      </c>
      <c r="L25" s="156"/>
      <c r="M25" s="155" t="s">
        <v>5</v>
      </c>
      <c r="N25" s="156"/>
    </row>
    <row r="26" spans="1:14" s="11" customFormat="1" x14ac:dyDescent="0.2">
      <c r="A26" s="157" t="s">
        <v>5</v>
      </c>
      <c r="B26" s="158"/>
      <c r="C26" s="157" t="s">
        <v>5</v>
      </c>
      <c r="D26" s="158"/>
      <c r="E26" s="157" t="s">
        <v>5</v>
      </c>
      <c r="F26" s="158"/>
      <c r="G26" s="157" t="s">
        <v>5</v>
      </c>
      <c r="H26" s="158"/>
      <c r="I26" s="157" t="s">
        <v>5</v>
      </c>
      <c r="J26" s="158"/>
      <c r="K26" s="157" t="s">
        <v>5</v>
      </c>
      <c r="L26" s="158"/>
      <c r="M26" s="157" t="s">
        <v>5</v>
      </c>
      <c r="N26" s="158"/>
    </row>
    <row r="27" spans="1:14" s="10" customFormat="1" ht="18" x14ac:dyDescent="0.2">
      <c r="A27" s="13">
        <f>Year!Q24</f>
        <v>140064</v>
      </c>
      <c r="B27" s="14" t="str">
        <f>IF(ISERROR(MATCH(A27,event_dates,0)),"",INDEX(events,MATCH(A27,event_dates,0)))</f>
        <v/>
      </c>
      <c r="C27" s="13">
        <f>Year!R24</f>
        <v>140065</v>
      </c>
      <c r="D27" s="14" t="str">
        <f>IF(ISERROR(MATCH(C27,event_dates,0)),"",INDEX(events,MATCH(C27,event_dates,0)))</f>
        <v/>
      </c>
      <c r="E27" s="13">
        <f>Year!S24</f>
        <v>140066</v>
      </c>
      <c r="F27" s="14" t="str">
        <f>IF(ISERROR(MATCH(E27,event_dates,0)),"",INDEX(events,MATCH(E27,event_dates,0)))</f>
        <v/>
      </c>
      <c r="G27" s="13">
        <f>Year!T24</f>
        <v>140067</v>
      </c>
      <c r="H27" s="14" t="str">
        <f>IF(ISERROR(MATCH(G27,event_dates,0)),"",INDEX(events,MATCH(G27,event_dates,0)))</f>
        <v/>
      </c>
      <c r="I27" s="13">
        <f>Year!U24</f>
        <v>140068</v>
      </c>
      <c r="J27" s="14" t="str">
        <f>IF(ISERROR(MATCH(I27,event_dates,0)),"",INDEX(events,MATCH(I27,event_dates,0)))</f>
        <v/>
      </c>
      <c r="K27" s="13">
        <f>Year!V24</f>
        <v>140069</v>
      </c>
      <c r="L27" s="14" t="str">
        <f>IF(ISERROR(MATCH(K27,event_dates,0)),"",INDEX(events,MATCH(K27,event_dates,0)))</f>
        <v/>
      </c>
      <c r="M27" s="13">
        <f>Year!W24</f>
        <v>140070</v>
      </c>
      <c r="N27" s="14" t="str">
        <f>IF(ISERROR(MATCH(M27,event_dates,0)),"",INDEX(events,MATCH(M27,event_dates,0)))</f>
        <v/>
      </c>
    </row>
    <row r="28" spans="1:14" s="10" customFormat="1" x14ac:dyDescent="0.2">
      <c r="A28" s="159" t="str">
        <f ca="1">IF(ISERROR(MATCH(A27,event_dates,0)+MATCH(A27,OFFSET(event_dates,MATCH(A27,event_dates,0),0,500,1),0)),"",INDEX(events,MATCH(A27,event_dates,0)+MATCH(A27,OFFSET(event_dates,MATCH(A27,event_dates,0),0,500,1),0)))</f>
        <v/>
      </c>
      <c r="B28" s="156"/>
      <c r="C28" s="159" t="str">
        <f ca="1">IF(ISERROR(MATCH(C27,event_dates,0)+MATCH(C27,OFFSET(event_dates,MATCH(C27,event_dates,0),0,500,1),0)),"",INDEX(events,MATCH(C27,event_dates,0)+MATCH(C27,OFFSET(event_dates,MATCH(C27,event_dates,0),0,500,1),0)))</f>
        <v/>
      </c>
      <c r="D28" s="156"/>
      <c r="E28" s="159" t="str">
        <f ca="1">IF(ISERROR(MATCH(E27,event_dates,0)+MATCH(E27,OFFSET(event_dates,MATCH(E27,event_dates,0),0,500,1),0)),"",INDEX(events,MATCH(E27,event_dates,0)+MATCH(E27,OFFSET(event_dates,MATCH(E27,event_dates,0),0,500,1),0)))</f>
        <v/>
      </c>
      <c r="F28" s="156"/>
      <c r="G28" s="159" t="str">
        <f ca="1">IF(ISERROR(MATCH(G27,event_dates,0)+MATCH(G27,OFFSET(event_dates,MATCH(G27,event_dates,0),0,500,1),0)),"",INDEX(events,MATCH(G27,event_dates,0)+MATCH(G27,OFFSET(event_dates,MATCH(G27,event_dates,0),0,500,1),0)))</f>
        <v/>
      </c>
      <c r="H28" s="156"/>
      <c r="I28" s="159" t="str">
        <f ca="1">IF(ISERROR(MATCH(I27,event_dates,0)+MATCH(I27,OFFSET(event_dates,MATCH(I27,event_dates,0),0,500,1),0)),"",INDEX(events,MATCH(I27,event_dates,0)+MATCH(I27,OFFSET(event_dates,MATCH(I27,event_dates,0),0,500,1),0)))</f>
        <v/>
      </c>
      <c r="J28" s="156"/>
      <c r="K28" s="159" t="str">
        <f ca="1">IF(ISERROR(MATCH(K27,event_dates,0)+MATCH(K27,OFFSET(event_dates,MATCH(K27,event_dates,0),0,500,1),0)),"",INDEX(events,MATCH(K27,event_dates,0)+MATCH(K27,OFFSET(event_dates,MATCH(K27,event_dates,0),0,500,1),0)))</f>
        <v/>
      </c>
      <c r="L28" s="156"/>
      <c r="M28" s="159" t="str">
        <f ca="1">IF(ISERROR(MATCH(M27,event_dates,0)+MATCH(M27,OFFSET(event_dates,MATCH(M27,event_dates,0),0,500,1),0)),"",INDEX(events,MATCH(M27,event_dates,0)+MATCH(M27,OFFSET(event_dates,MATCH(M27,event_dates,0),0,500,1),0)))</f>
        <v/>
      </c>
      <c r="N28" s="156"/>
    </row>
    <row r="29" spans="1:14" s="10" customFormat="1" x14ac:dyDescent="0.2">
      <c r="A29" s="155"/>
      <c r="B29" s="156"/>
      <c r="C29" s="155"/>
      <c r="D29" s="156"/>
      <c r="E29" s="155"/>
      <c r="F29" s="156"/>
      <c r="G29" s="155"/>
      <c r="H29" s="156"/>
      <c r="I29" s="155"/>
      <c r="J29" s="156"/>
      <c r="K29" s="155"/>
      <c r="L29" s="156"/>
      <c r="M29" s="155"/>
      <c r="N29" s="156"/>
    </row>
    <row r="30" spans="1:14" s="10" customFormat="1" x14ac:dyDescent="0.2">
      <c r="A30" s="155"/>
      <c r="B30" s="156"/>
      <c r="C30" s="155"/>
      <c r="D30" s="156"/>
      <c r="E30" s="155"/>
      <c r="F30" s="156"/>
      <c r="G30" s="155"/>
      <c r="H30" s="156"/>
      <c r="I30" s="155"/>
      <c r="J30" s="156"/>
      <c r="K30" s="155"/>
      <c r="L30" s="156"/>
      <c r="M30" s="155"/>
      <c r="N30" s="156"/>
    </row>
    <row r="31" spans="1:14" s="10" customFormat="1" x14ac:dyDescent="0.2">
      <c r="A31" s="155" t="s">
        <v>5</v>
      </c>
      <c r="B31" s="156"/>
      <c r="C31" s="155" t="s">
        <v>5</v>
      </c>
      <c r="D31" s="156"/>
      <c r="E31" s="155" t="s">
        <v>5</v>
      </c>
      <c r="F31" s="156"/>
      <c r="G31" s="155" t="s">
        <v>5</v>
      </c>
      <c r="H31" s="156"/>
      <c r="I31" s="155" t="s">
        <v>5</v>
      </c>
      <c r="J31" s="156"/>
      <c r="K31" s="155" t="s">
        <v>5</v>
      </c>
      <c r="L31" s="156"/>
      <c r="M31" s="155" t="s">
        <v>5</v>
      </c>
      <c r="N31" s="156"/>
    </row>
    <row r="32" spans="1:14" s="11" customFormat="1" x14ac:dyDescent="0.2">
      <c r="A32" s="157" t="s">
        <v>5</v>
      </c>
      <c r="B32" s="158"/>
      <c r="C32" s="157" t="s">
        <v>5</v>
      </c>
      <c r="D32" s="158"/>
      <c r="E32" s="157" t="s">
        <v>5</v>
      </c>
      <c r="F32" s="158"/>
      <c r="G32" s="157" t="s">
        <v>5</v>
      </c>
      <c r="H32" s="158"/>
      <c r="I32" s="157" t="s">
        <v>5</v>
      </c>
      <c r="J32" s="158"/>
      <c r="K32" s="157" t="s">
        <v>5</v>
      </c>
      <c r="L32" s="158"/>
      <c r="M32" s="157" t="s">
        <v>5</v>
      </c>
      <c r="N32" s="158"/>
    </row>
    <row r="33" spans="1:14" ht="18" x14ac:dyDescent="0.2">
      <c r="A33" s="13" t="str">
        <f>Year!Q25</f>
        <v/>
      </c>
      <c r="B33" s="14" t="str">
        <f>IF(ISERROR(MATCH(A33,event_dates,0)),"",INDEX(events,MATCH(A33,event_dates,0)))</f>
        <v/>
      </c>
      <c r="C33" s="13" t="str">
        <f>Year!R25</f>
        <v/>
      </c>
      <c r="D33" s="14" t="str">
        <f>IF(ISERROR(MATCH(C33,event_dates,0)),"",INDEX(events,MATCH(C33,event_dates,0)))</f>
        <v/>
      </c>
      <c r="E33" s="21" t="s">
        <v>7</v>
      </c>
      <c r="F33" s="7"/>
      <c r="G33" s="18"/>
      <c r="H33" s="18"/>
      <c r="I33" s="18"/>
      <c r="J33" s="18"/>
      <c r="K33" s="18"/>
      <c r="L33" s="18"/>
      <c r="M33" s="18"/>
      <c r="N33" s="22"/>
    </row>
    <row r="34" spans="1:14" x14ac:dyDescent="0.2">
      <c r="A34" s="159" t="str">
        <f ca="1">IF(ISERROR(MATCH(A33,event_dates,0)+MATCH(A33,OFFSET(event_dates,MATCH(A33,event_dates,0),0,500,1),0)),"",INDEX(events,MATCH(A33,event_dates,0)+MATCH(A33,OFFSET(event_dates,MATCH(A33,event_dates,0),0,500,1),0)))</f>
        <v/>
      </c>
      <c r="B34" s="156"/>
      <c r="C34" s="159" t="str">
        <f ca="1">IF(ISERROR(MATCH(C33,event_dates,0)+MATCH(C33,OFFSET(event_dates,MATCH(C33,event_dates,0),0,500,1),0)),"",INDEX(events,MATCH(C33,event_dates,0)+MATCH(C33,OFFSET(event_dates,MATCH(C33,event_dates,0),0,500,1),0)))</f>
        <v/>
      </c>
      <c r="D34" s="156"/>
      <c r="E34" s="15"/>
      <c r="F34" s="12"/>
      <c r="G34" s="12"/>
      <c r="H34" s="12"/>
      <c r="I34" s="12"/>
      <c r="J34" s="12"/>
      <c r="K34" s="12"/>
      <c r="L34" s="12"/>
      <c r="M34" s="12"/>
      <c r="N34" s="16"/>
    </row>
    <row r="35" spans="1:14" x14ac:dyDescent="0.2">
      <c r="A35" s="155"/>
      <c r="B35" s="156"/>
      <c r="C35" s="155"/>
      <c r="D35" s="156"/>
      <c r="E35" s="15"/>
      <c r="F35" s="12"/>
      <c r="G35" s="12"/>
      <c r="H35" s="12"/>
      <c r="I35" s="12"/>
      <c r="J35" s="12"/>
      <c r="K35" s="12"/>
      <c r="L35" s="12"/>
      <c r="M35" s="12"/>
      <c r="N35" s="16"/>
    </row>
    <row r="36" spans="1:14" x14ac:dyDescent="0.2">
      <c r="A36" s="155"/>
      <c r="B36" s="156"/>
      <c r="C36" s="155"/>
      <c r="D36" s="156"/>
      <c r="E36" s="15"/>
      <c r="F36" s="12"/>
      <c r="G36" s="12"/>
      <c r="H36" s="12"/>
      <c r="I36" s="12"/>
      <c r="J36" s="12"/>
      <c r="K36" s="12"/>
      <c r="L36" s="12"/>
      <c r="M36" s="12"/>
      <c r="N36" s="16"/>
    </row>
    <row r="37" spans="1:14" x14ac:dyDescent="0.2">
      <c r="A37" s="155" t="s">
        <v>5</v>
      </c>
      <c r="B37" s="156"/>
      <c r="C37" s="155" t="s">
        <v>5</v>
      </c>
      <c r="D37" s="156"/>
      <c r="E37" s="15"/>
      <c r="F37" s="12"/>
      <c r="G37" s="12"/>
      <c r="H37" s="12"/>
      <c r="I37" s="12"/>
      <c r="J37" s="12"/>
      <c r="K37" s="12"/>
      <c r="L37" s="12"/>
      <c r="M37" s="151" t="s">
        <v>15</v>
      </c>
      <c r="N37" s="152"/>
    </row>
    <row r="38" spans="1:14" x14ac:dyDescent="0.2">
      <c r="A38" s="157" t="s">
        <v>5</v>
      </c>
      <c r="B38" s="158"/>
      <c r="C38" s="160" t="s">
        <v>2</v>
      </c>
      <c r="D38" s="161"/>
      <c r="E38" s="19"/>
      <c r="F38" s="17"/>
      <c r="G38" s="17"/>
      <c r="H38" s="17"/>
      <c r="I38" s="17"/>
      <c r="J38" s="17"/>
      <c r="K38" s="149" t="s">
        <v>11</v>
      </c>
      <c r="L38" s="149"/>
      <c r="M38" s="149"/>
      <c r="N38" s="150"/>
    </row>
  </sheetData>
  <mergeCells count="196">
    <mergeCell ref="M32:N32"/>
    <mergeCell ref="A34:B34"/>
    <mergeCell ref="C34:D34"/>
    <mergeCell ref="A32:B32"/>
    <mergeCell ref="C32:D32"/>
    <mergeCell ref="E32:F32"/>
    <mergeCell ref="G32:H32"/>
    <mergeCell ref="I32:J32"/>
    <mergeCell ref="A38:B38"/>
    <mergeCell ref="C38:D38"/>
    <mergeCell ref="A35:B35"/>
    <mergeCell ref="C35:D35"/>
    <mergeCell ref="A36:B36"/>
    <mergeCell ref="C36:D36"/>
    <mergeCell ref="A37:B37"/>
    <mergeCell ref="C37:D37"/>
    <mergeCell ref="K32:L32"/>
    <mergeCell ref="M37:N37"/>
    <mergeCell ref="K38:N38"/>
    <mergeCell ref="I31:J31"/>
    <mergeCell ref="K31:L31"/>
    <mergeCell ref="M31:N31"/>
    <mergeCell ref="A30:B30"/>
    <mergeCell ref="I30:J30"/>
    <mergeCell ref="C30:D30"/>
    <mergeCell ref="E30:F30"/>
    <mergeCell ref="G30:H30"/>
    <mergeCell ref="A31:B31"/>
    <mergeCell ref="C31:D31"/>
    <mergeCell ref="E31:F31"/>
    <mergeCell ref="G31:H31"/>
    <mergeCell ref="M29:N29"/>
    <mergeCell ref="K30:L30"/>
    <mergeCell ref="M30:N30"/>
    <mergeCell ref="A29:B29"/>
    <mergeCell ref="C29:D29"/>
    <mergeCell ref="E29:F29"/>
    <mergeCell ref="G29:H29"/>
    <mergeCell ref="I29:J29"/>
    <mergeCell ref="K29:L29"/>
    <mergeCell ref="A28:B28"/>
    <mergeCell ref="C28:D28"/>
    <mergeCell ref="E28:F28"/>
    <mergeCell ref="G28:H28"/>
    <mergeCell ref="I28:J28"/>
    <mergeCell ref="K28:L28"/>
    <mergeCell ref="M28:N28"/>
    <mergeCell ref="A26:B26"/>
    <mergeCell ref="C26:D26"/>
    <mergeCell ref="E26:F26"/>
    <mergeCell ref="G26:H26"/>
    <mergeCell ref="I24:J24"/>
    <mergeCell ref="K24:L24"/>
    <mergeCell ref="E24:F24"/>
    <mergeCell ref="G24:H24"/>
    <mergeCell ref="I26:J26"/>
    <mergeCell ref="K26:L26"/>
    <mergeCell ref="M26:N26"/>
    <mergeCell ref="M24:N24"/>
    <mergeCell ref="A25:B25"/>
    <mergeCell ref="C25:D25"/>
    <mergeCell ref="E25:F25"/>
    <mergeCell ref="G25:H25"/>
    <mergeCell ref="I25:J25"/>
    <mergeCell ref="K25:L25"/>
    <mergeCell ref="M25:N25"/>
    <mergeCell ref="A24:B24"/>
    <mergeCell ref="C24:D24"/>
    <mergeCell ref="A23:B23"/>
    <mergeCell ref="C23:D23"/>
    <mergeCell ref="E23:F23"/>
    <mergeCell ref="G23:H23"/>
    <mergeCell ref="I23:J23"/>
    <mergeCell ref="K23:L23"/>
    <mergeCell ref="M23:N23"/>
    <mergeCell ref="A22:B22"/>
    <mergeCell ref="C22:D22"/>
    <mergeCell ref="E22:F22"/>
    <mergeCell ref="G22:H22"/>
    <mergeCell ref="I19:J19"/>
    <mergeCell ref="K19:L19"/>
    <mergeCell ref="E19:F19"/>
    <mergeCell ref="G19:H19"/>
    <mergeCell ref="I22:J22"/>
    <mergeCell ref="K22:L22"/>
    <mergeCell ref="M22:N22"/>
    <mergeCell ref="M19:N19"/>
    <mergeCell ref="A20:B20"/>
    <mergeCell ref="C20:D20"/>
    <mergeCell ref="E20:F20"/>
    <mergeCell ref="G20:H20"/>
    <mergeCell ref="I20:J20"/>
    <mergeCell ref="K20:L20"/>
    <mergeCell ref="M20:N20"/>
    <mergeCell ref="A19:B19"/>
    <mergeCell ref="C19:D19"/>
    <mergeCell ref="A18:B18"/>
    <mergeCell ref="C18:D18"/>
    <mergeCell ref="E18:F18"/>
    <mergeCell ref="G18:H18"/>
    <mergeCell ref="I18:J18"/>
    <mergeCell ref="K18:L18"/>
    <mergeCell ref="M18:N18"/>
    <mergeCell ref="A17:B17"/>
    <mergeCell ref="C17:D17"/>
    <mergeCell ref="E17:F17"/>
    <mergeCell ref="G17:H17"/>
    <mergeCell ref="I14:J14"/>
    <mergeCell ref="K14:L14"/>
    <mergeCell ref="E14:F14"/>
    <mergeCell ref="G14:H14"/>
    <mergeCell ref="I17:J17"/>
    <mergeCell ref="K17:L17"/>
    <mergeCell ref="M17:N17"/>
    <mergeCell ref="M14:N14"/>
    <mergeCell ref="A16:B16"/>
    <mergeCell ref="C16:D16"/>
    <mergeCell ref="E16:F16"/>
    <mergeCell ref="G16:H16"/>
    <mergeCell ref="I16:J16"/>
    <mergeCell ref="K16:L16"/>
    <mergeCell ref="M16:N16"/>
    <mergeCell ref="A14:B14"/>
    <mergeCell ref="C14:D14"/>
    <mergeCell ref="A13:B13"/>
    <mergeCell ref="C13:D13"/>
    <mergeCell ref="E13:F13"/>
    <mergeCell ref="G13:H13"/>
    <mergeCell ref="I13:J13"/>
    <mergeCell ref="K13:L13"/>
    <mergeCell ref="M13:N13"/>
    <mergeCell ref="A12:B12"/>
    <mergeCell ref="C12:D12"/>
    <mergeCell ref="E12:F12"/>
    <mergeCell ref="G12:H12"/>
    <mergeCell ref="I10:J10"/>
    <mergeCell ref="K10:L10"/>
    <mergeCell ref="E10:F10"/>
    <mergeCell ref="G10:H10"/>
    <mergeCell ref="I12:J12"/>
    <mergeCell ref="K12:L12"/>
    <mergeCell ref="M12:N12"/>
    <mergeCell ref="M10:N10"/>
    <mergeCell ref="A11:B11"/>
    <mergeCell ref="C11:D11"/>
    <mergeCell ref="E11:F11"/>
    <mergeCell ref="G11:H11"/>
    <mergeCell ref="I11:J11"/>
    <mergeCell ref="K11:L11"/>
    <mergeCell ref="M11:N11"/>
    <mergeCell ref="A10:B10"/>
    <mergeCell ref="C10:D10"/>
    <mergeCell ref="A8:B8"/>
    <mergeCell ref="C8:D8"/>
    <mergeCell ref="E8:F8"/>
    <mergeCell ref="G8:H8"/>
    <mergeCell ref="I8:J8"/>
    <mergeCell ref="K8:L8"/>
    <mergeCell ref="M8:N8"/>
    <mergeCell ref="A7:B7"/>
    <mergeCell ref="C7:D7"/>
    <mergeCell ref="E7:F7"/>
    <mergeCell ref="G7:H7"/>
    <mergeCell ref="I7:J7"/>
    <mergeCell ref="K7:L7"/>
    <mergeCell ref="M7:N7"/>
    <mergeCell ref="A1:G1"/>
    <mergeCell ref="I2:J2"/>
    <mergeCell ref="K2:L2"/>
    <mergeCell ref="M2:N2"/>
    <mergeCell ref="A2:B2"/>
    <mergeCell ref="C2:D2"/>
    <mergeCell ref="E2:F2"/>
    <mergeCell ref="G2:H2"/>
    <mergeCell ref="H1:N1"/>
    <mergeCell ref="A4:B4"/>
    <mergeCell ref="C4:D4"/>
    <mergeCell ref="E4:F4"/>
    <mergeCell ref="G4:H4"/>
    <mergeCell ref="I4:J4"/>
    <mergeCell ref="K4:L4"/>
    <mergeCell ref="M4:N4"/>
    <mergeCell ref="M5:N5"/>
    <mergeCell ref="A6:B6"/>
    <mergeCell ref="C6:D6"/>
    <mergeCell ref="E6:F6"/>
    <mergeCell ref="G6:H6"/>
    <mergeCell ref="I6:J6"/>
    <mergeCell ref="K6:L6"/>
    <mergeCell ref="M6:N6"/>
    <mergeCell ref="A5:B5"/>
    <mergeCell ref="C5:D5"/>
    <mergeCell ref="I5:J5"/>
    <mergeCell ref="K5:L5"/>
    <mergeCell ref="E5:F5"/>
    <mergeCell ref="G5:H5"/>
  </mergeCells>
  <phoneticPr fontId="0" type="noConversion"/>
  <hyperlinks>
    <hyperlink ref="K38" r:id="rId1"/>
    <hyperlink ref="K38:N38" r:id="rId2" tooltip="More Calendars by Vertex42.com" display="http://www.vertex42.com/calendars/"/>
  </hyperlinks>
  <printOptions horizontalCentered="1" verticalCentered="1"/>
  <pageMargins left="0.5" right="0.5" top="0.25" bottom="0.25" header="0.25" footer="0.25"/>
  <pageSetup orientation="landscape" r:id="rId3"/>
  <headerFooter alignWithMargins="0"/>
  <ignoredErrors>
    <ignoredError sqref="C3:L38 M3:N36 M38:N38"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38"/>
  <sheetViews>
    <sheetView showGridLines="0" zoomScaleNormal="100" workbookViewId="0">
      <selection sqref="A1:G1"/>
    </sheetView>
  </sheetViews>
  <sheetFormatPr defaultRowHeight="12.75" x14ac:dyDescent="0.2"/>
  <cols>
    <col min="1" max="1" width="4.140625" customWidth="1"/>
    <col min="2" max="2" width="13.7109375" customWidth="1"/>
    <col min="3" max="3" width="4.140625" customWidth="1"/>
    <col min="4" max="4" width="13.7109375" customWidth="1"/>
    <col min="5" max="5" width="4.140625" customWidth="1"/>
    <col min="6" max="6" width="13.7109375" customWidth="1"/>
    <col min="7" max="7" width="4.140625" customWidth="1"/>
    <col min="8" max="8" width="13.7109375" customWidth="1"/>
    <col min="9" max="9" width="4.140625" customWidth="1"/>
    <col min="10" max="10" width="13.7109375" customWidth="1"/>
    <col min="11" max="11" width="4.140625" customWidth="1"/>
    <col min="12" max="12" width="13.7109375" customWidth="1"/>
    <col min="13" max="13" width="4.140625" customWidth="1"/>
    <col min="14" max="14" width="13.7109375" customWidth="1"/>
  </cols>
  <sheetData>
    <row r="1" spans="1:14" s="10" customFormat="1" ht="50.1" customHeight="1" x14ac:dyDescent="0.2">
      <c r="A1" s="166" t="str">
        <f>IF(Year!$Q$4="","",Year!$Q$4)</f>
        <v/>
      </c>
      <c r="B1" s="166"/>
      <c r="C1" s="166"/>
      <c r="D1" s="166"/>
      <c r="E1" s="166"/>
      <c r="F1" s="166"/>
      <c r="G1" s="166"/>
      <c r="H1" s="165">
        <f>Year!A27</f>
        <v>140071</v>
      </c>
      <c r="I1" s="165"/>
      <c r="J1" s="165"/>
      <c r="K1" s="165"/>
      <c r="L1" s="165"/>
      <c r="M1" s="165"/>
      <c r="N1" s="165"/>
    </row>
    <row r="2" spans="1:14" s="10" customFormat="1" ht="15.75" x14ac:dyDescent="0.2">
      <c r="A2" s="164" t="str">
        <f>'1'!A2:B2</f>
        <v>Sunday</v>
      </c>
      <c r="B2" s="162"/>
      <c r="C2" s="162" t="str">
        <f>'1'!C2:D2</f>
        <v>Monday</v>
      </c>
      <c r="D2" s="162"/>
      <c r="E2" s="162" t="str">
        <f>'1'!E2:F2</f>
        <v>Tuesday</v>
      </c>
      <c r="F2" s="162"/>
      <c r="G2" s="162" t="str">
        <f>'1'!G2:H2</f>
        <v>Wednesday</v>
      </c>
      <c r="H2" s="162"/>
      <c r="I2" s="162" t="str">
        <f>'1'!I2:J2</f>
        <v>Thursday</v>
      </c>
      <c r="J2" s="162"/>
      <c r="K2" s="162" t="str">
        <f>'1'!K2:L2</f>
        <v>Friday</v>
      </c>
      <c r="L2" s="162"/>
      <c r="M2" s="162" t="str">
        <f>'1'!M2:N2</f>
        <v>Saturday</v>
      </c>
      <c r="N2" s="163"/>
    </row>
    <row r="3" spans="1:14" s="10" customFormat="1" ht="18" x14ac:dyDescent="0.2">
      <c r="A3" s="13">
        <f>Year!A29</f>
        <v>140071</v>
      </c>
      <c r="B3" s="14" t="str">
        <f>IF(ISERROR(MATCH(A3,event_dates,0)),"",INDEX(events,MATCH(A3,event_dates,0)))</f>
        <v/>
      </c>
      <c r="C3" s="13">
        <f>Year!B29</f>
        <v>140072</v>
      </c>
      <c r="D3" s="14" t="str">
        <f>IF(ISERROR(MATCH(C3,event_dates,0)),"",INDEX(events,MATCH(C3,event_dates,0)))</f>
        <v/>
      </c>
      <c r="E3" s="13">
        <f>Year!C29</f>
        <v>140073</v>
      </c>
      <c r="F3" s="14" t="str">
        <f>IF(ISERROR(MATCH(E3,event_dates,0)),"",INDEX(events,MATCH(E3,event_dates,0)))</f>
        <v/>
      </c>
      <c r="G3" s="13">
        <f>Year!D29</f>
        <v>140074</v>
      </c>
      <c r="H3" s="14" t="str">
        <f>IF(ISERROR(MATCH(G3,event_dates,0)),"",INDEX(events,MATCH(G3,event_dates,0)))</f>
        <v/>
      </c>
      <c r="I3" s="13">
        <f>Year!E29</f>
        <v>140075</v>
      </c>
      <c r="J3" s="14" t="str">
        <f>IF(ISERROR(MATCH(I3,event_dates,0)),"",INDEX(events,MATCH(I3,event_dates,0)))</f>
        <v/>
      </c>
      <c r="K3" s="13">
        <f>Year!F29</f>
        <v>140076</v>
      </c>
      <c r="L3" s="14" t="str">
        <f>IF(ISERROR(MATCH(K3,event_dates,0)),"",INDEX(events,MATCH(K3,event_dates,0)))</f>
        <v/>
      </c>
      <c r="M3" s="13">
        <f>Year!G29</f>
        <v>140077</v>
      </c>
      <c r="N3" s="14" t="str">
        <f>IF(ISERROR(MATCH(M3,event_dates,0)),"",INDEX(events,MATCH(M3,event_dates,0)))</f>
        <v/>
      </c>
    </row>
    <row r="4" spans="1:14" s="10" customFormat="1" x14ac:dyDescent="0.2">
      <c r="A4" s="159" t="str">
        <f ca="1">IF(ISERROR(MATCH(A3,event_dates,0)+MATCH(A3,OFFSET(event_dates,MATCH(A3,event_dates,0),0,500,1),0)),"",INDEX(events,MATCH(A3,event_dates,0)+MATCH(A3,OFFSET(event_dates,MATCH(A3,event_dates,0),0,500,1),0)))</f>
        <v/>
      </c>
      <c r="B4" s="156"/>
      <c r="C4" s="159" t="str">
        <f ca="1">IF(ISERROR(MATCH(C3,event_dates,0)+MATCH(C3,OFFSET(event_dates,MATCH(C3,event_dates,0),0,500,1),0)),"",INDEX(events,MATCH(C3,event_dates,0)+MATCH(C3,OFFSET(event_dates,MATCH(C3,event_dates,0),0,500,1),0)))</f>
        <v/>
      </c>
      <c r="D4" s="156"/>
      <c r="E4" s="159" t="str">
        <f ca="1">IF(ISERROR(MATCH(E3,event_dates,0)+MATCH(E3,OFFSET(event_dates,MATCH(E3,event_dates,0),0,500,1),0)),"",INDEX(events,MATCH(E3,event_dates,0)+MATCH(E3,OFFSET(event_dates,MATCH(E3,event_dates,0),0,500,1),0)))</f>
        <v/>
      </c>
      <c r="F4" s="156"/>
      <c r="G4" s="159" t="str">
        <f ca="1">IF(ISERROR(MATCH(G3,event_dates,0)+MATCH(G3,OFFSET(event_dates,MATCH(G3,event_dates,0),0,500,1),0)),"",INDEX(events,MATCH(G3,event_dates,0)+MATCH(G3,OFFSET(event_dates,MATCH(G3,event_dates,0),0,500,1),0)))</f>
        <v/>
      </c>
      <c r="H4" s="156"/>
      <c r="I4" s="159" t="str">
        <f ca="1">IF(ISERROR(MATCH(I3,event_dates,0)+MATCH(I3,OFFSET(event_dates,MATCH(I3,event_dates,0),0,500,1),0)),"",INDEX(events,MATCH(I3,event_dates,0)+MATCH(I3,OFFSET(event_dates,MATCH(I3,event_dates,0),0,500,1),0)))</f>
        <v/>
      </c>
      <c r="J4" s="156"/>
      <c r="K4" s="159" t="str">
        <f ca="1">IF(ISERROR(MATCH(K3,event_dates,0)+MATCH(K3,OFFSET(event_dates,MATCH(K3,event_dates,0),0,500,1),0)),"",INDEX(events,MATCH(K3,event_dates,0)+MATCH(K3,OFFSET(event_dates,MATCH(K3,event_dates,0),0,500,1),0)))</f>
        <v/>
      </c>
      <c r="L4" s="156"/>
      <c r="M4" s="159" t="str">
        <f ca="1">IF(ISERROR(MATCH(M3,event_dates,0)+MATCH(M3,OFFSET(event_dates,MATCH(M3,event_dates,0),0,500,1),0)),"",INDEX(events,MATCH(M3,event_dates,0)+MATCH(M3,OFFSET(event_dates,MATCH(M3,event_dates,0),0,500,1),0)))</f>
        <v/>
      </c>
      <c r="N4" s="156"/>
    </row>
    <row r="5" spans="1:14" s="10" customFormat="1" x14ac:dyDescent="0.2">
      <c r="A5" s="155"/>
      <c r="B5" s="156"/>
      <c r="C5" s="155"/>
      <c r="D5" s="156"/>
      <c r="E5" s="155"/>
      <c r="F5" s="156"/>
      <c r="G5" s="155"/>
      <c r="H5" s="156"/>
      <c r="I5" s="155"/>
      <c r="J5" s="156"/>
      <c r="K5" s="155"/>
      <c r="L5" s="156"/>
      <c r="M5" s="155"/>
      <c r="N5" s="156"/>
    </row>
    <row r="6" spans="1:14" s="10" customFormat="1" x14ac:dyDescent="0.2">
      <c r="A6" s="155"/>
      <c r="B6" s="156"/>
      <c r="C6" s="155"/>
      <c r="D6" s="156"/>
      <c r="E6" s="155"/>
      <c r="F6" s="156"/>
      <c r="G6" s="155"/>
      <c r="H6" s="156"/>
      <c r="I6" s="155"/>
      <c r="J6" s="156"/>
      <c r="K6" s="155"/>
      <c r="L6" s="156"/>
      <c r="M6" s="155"/>
      <c r="N6" s="156"/>
    </row>
    <row r="7" spans="1:14" s="10" customFormat="1" x14ac:dyDescent="0.2">
      <c r="A7" s="155" t="s">
        <v>5</v>
      </c>
      <c r="B7" s="156"/>
      <c r="C7" s="155" t="s">
        <v>5</v>
      </c>
      <c r="D7" s="156"/>
      <c r="E7" s="155" t="s">
        <v>5</v>
      </c>
      <c r="F7" s="156"/>
      <c r="G7" s="155" t="s">
        <v>5</v>
      </c>
      <c r="H7" s="156"/>
      <c r="I7" s="155" t="s">
        <v>5</v>
      </c>
      <c r="J7" s="156"/>
      <c r="K7" s="155" t="s">
        <v>5</v>
      </c>
      <c r="L7" s="156"/>
      <c r="M7" s="155" t="s">
        <v>5</v>
      </c>
      <c r="N7" s="156"/>
    </row>
    <row r="8" spans="1:14" s="11" customFormat="1" x14ac:dyDescent="0.2">
      <c r="A8" s="157" t="s">
        <v>5</v>
      </c>
      <c r="B8" s="158"/>
      <c r="C8" s="157" t="s">
        <v>5</v>
      </c>
      <c r="D8" s="158"/>
      <c r="E8" s="157" t="s">
        <v>5</v>
      </c>
      <c r="F8" s="158"/>
      <c r="G8" s="157" t="s">
        <v>5</v>
      </c>
      <c r="H8" s="158"/>
      <c r="I8" s="157" t="s">
        <v>5</v>
      </c>
      <c r="J8" s="158"/>
      <c r="K8" s="157" t="s">
        <v>5</v>
      </c>
      <c r="L8" s="158"/>
      <c r="M8" s="157" t="s">
        <v>5</v>
      </c>
      <c r="N8" s="158"/>
    </row>
    <row r="9" spans="1:14" s="10" customFormat="1" ht="18" x14ac:dyDescent="0.2">
      <c r="A9" s="13">
        <f>Year!A30</f>
        <v>140078</v>
      </c>
      <c r="B9" s="14" t="str">
        <f>IF(ISERROR(MATCH(A9,event_dates,0)),"",INDEX(events,MATCH(A9,event_dates,0)))</f>
        <v/>
      </c>
      <c r="C9" s="13">
        <f>Year!B30</f>
        <v>140079</v>
      </c>
      <c r="D9" s="14" t="str">
        <f>IF(ISERROR(MATCH(C9,event_dates,0)),"",INDEX(events,MATCH(C9,event_dates,0)))</f>
        <v/>
      </c>
      <c r="E9" s="13">
        <f>Year!C30</f>
        <v>140080</v>
      </c>
      <c r="F9" s="14" t="str">
        <f>IF(ISERROR(MATCH(E9,event_dates,0)),"",INDEX(events,MATCH(E9,event_dates,0)))</f>
        <v/>
      </c>
      <c r="G9" s="13">
        <f>Year!D30</f>
        <v>140081</v>
      </c>
      <c r="H9" s="14" t="str">
        <f>IF(ISERROR(MATCH(G9,event_dates,0)),"",INDEX(events,MATCH(G9,event_dates,0)))</f>
        <v/>
      </c>
      <c r="I9" s="13">
        <f>Year!E30</f>
        <v>140082</v>
      </c>
      <c r="J9" s="14" t="str">
        <f>IF(ISERROR(MATCH(I9,event_dates,0)),"",INDEX(events,MATCH(I9,event_dates,0)))</f>
        <v/>
      </c>
      <c r="K9" s="13">
        <f>Year!F30</f>
        <v>140083</v>
      </c>
      <c r="L9" s="14" t="str">
        <f>IF(ISERROR(MATCH(K9,event_dates,0)),"",INDEX(events,MATCH(K9,event_dates,0)))</f>
        <v/>
      </c>
      <c r="M9" s="13">
        <f>Year!G30</f>
        <v>140084</v>
      </c>
      <c r="N9" s="14" t="str">
        <f>IF(ISERROR(MATCH(M9,event_dates,0)),"",INDEX(events,MATCH(M9,event_dates,0)))</f>
        <v/>
      </c>
    </row>
    <row r="10" spans="1:14" s="10" customFormat="1" x14ac:dyDescent="0.2">
      <c r="A10" s="159" t="str">
        <f ca="1">IF(ISERROR(MATCH(A9,event_dates,0)+MATCH(A9,OFFSET(event_dates,MATCH(A9,event_dates,0),0,500,1),0)),"",INDEX(events,MATCH(A9,event_dates,0)+MATCH(A9,OFFSET(event_dates,MATCH(A9,event_dates,0),0,500,1),0)))</f>
        <v/>
      </c>
      <c r="B10" s="156"/>
      <c r="C10" s="159" t="str">
        <f ca="1">IF(ISERROR(MATCH(C9,event_dates,0)+MATCH(C9,OFFSET(event_dates,MATCH(C9,event_dates,0),0,500,1),0)),"",INDEX(events,MATCH(C9,event_dates,0)+MATCH(C9,OFFSET(event_dates,MATCH(C9,event_dates,0),0,500,1),0)))</f>
        <v/>
      </c>
      <c r="D10" s="156"/>
      <c r="E10" s="159" t="str">
        <f ca="1">IF(ISERROR(MATCH(E9,event_dates,0)+MATCH(E9,OFFSET(event_dates,MATCH(E9,event_dates,0),0,500,1),0)),"",INDEX(events,MATCH(E9,event_dates,0)+MATCH(E9,OFFSET(event_dates,MATCH(E9,event_dates,0),0,500,1),0)))</f>
        <v/>
      </c>
      <c r="F10" s="156"/>
      <c r="G10" s="159" t="str">
        <f ca="1">IF(ISERROR(MATCH(G9,event_dates,0)+MATCH(G9,OFFSET(event_dates,MATCH(G9,event_dates,0),0,500,1),0)),"",INDEX(events,MATCH(G9,event_dates,0)+MATCH(G9,OFFSET(event_dates,MATCH(G9,event_dates,0),0,500,1),0)))</f>
        <v/>
      </c>
      <c r="H10" s="156"/>
      <c r="I10" s="159" t="str">
        <f ca="1">IF(ISERROR(MATCH(I9,event_dates,0)+MATCH(I9,OFFSET(event_dates,MATCH(I9,event_dates,0),0,500,1),0)),"",INDEX(events,MATCH(I9,event_dates,0)+MATCH(I9,OFFSET(event_dates,MATCH(I9,event_dates,0),0,500,1),0)))</f>
        <v/>
      </c>
      <c r="J10" s="156"/>
      <c r="K10" s="159" t="str">
        <f ca="1">IF(ISERROR(MATCH(K9,event_dates,0)+MATCH(K9,OFFSET(event_dates,MATCH(K9,event_dates,0),0,500,1),0)),"",INDEX(events,MATCH(K9,event_dates,0)+MATCH(K9,OFFSET(event_dates,MATCH(K9,event_dates,0),0,500,1),0)))</f>
        <v/>
      </c>
      <c r="L10" s="156"/>
      <c r="M10" s="159" t="str">
        <f ca="1">IF(ISERROR(MATCH(M9,event_dates,0)+MATCH(M9,OFFSET(event_dates,MATCH(M9,event_dates,0),0,500,1),0)),"",INDEX(events,MATCH(M9,event_dates,0)+MATCH(M9,OFFSET(event_dates,MATCH(M9,event_dates,0),0,500,1),0)))</f>
        <v/>
      </c>
      <c r="N10" s="156"/>
    </row>
    <row r="11" spans="1:14" s="10" customFormat="1" x14ac:dyDescent="0.2">
      <c r="A11" s="155"/>
      <c r="B11" s="156"/>
      <c r="C11" s="155"/>
      <c r="D11" s="156"/>
      <c r="E11" s="155"/>
      <c r="F11" s="156"/>
      <c r="G11" s="155"/>
      <c r="H11" s="156"/>
      <c r="I11" s="155"/>
      <c r="J11" s="156"/>
      <c r="K11" s="155"/>
      <c r="L11" s="156"/>
      <c r="M11" s="155"/>
      <c r="N11" s="156"/>
    </row>
    <row r="12" spans="1:14" s="10" customFormat="1" x14ac:dyDescent="0.2">
      <c r="A12" s="155"/>
      <c r="B12" s="156"/>
      <c r="C12" s="155"/>
      <c r="D12" s="156"/>
      <c r="E12" s="155"/>
      <c r="F12" s="156"/>
      <c r="G12" s="155"/>
      <c r="H12" s="156"/>
      <c r="I12" s="155"/>
      <c r="J12" s="156"/>
      <c r="K12" s="155"/>
      <c r="L12" s="156"/>
      <c r="M12" s="155"/>
      <c r="N12" s="156"/>
    </row>
    <row r="13" spans="1:14" s="10" customFormat="1" x14ac:dyDescent="0.2">
      <c r="A13" s="155" t="s">
        <v>5</v>
      </c>
      <c r="B13" s="156"/>
      <c r="C13" s="155" t="s">
        <v>5</v>
      </c>
      <c r="D13" s="156"/>
      <c r="E13" s="155" t="s">
        <v>5</v>
      </c>
      <c r="F13" s="156"/>
      <c r="G13" s="155" t="s">
        <v>5</v>
      </c>
      <c r="H13" s="156"/>
      <c r="I13" s="155" t="s">
        <v>5</v>
      </c>
      <c r="J13" s="156"/>
      <c r="K13" s="155" t="s">
        <v>5</v>
      </c>
      <c r="L13" s="156"/>
      <c r="M13" s="155" t="s">
        <v>5</v>
      </c>
      <c r="N13" s="156"/>
    </row>
    <row r="14" spans="1:14" s="11" customFormat="1" x14ac:dyDescent="0.2">
      <c r="A14" s="157" t="s">
        <v>5</v>
      </c>
      <c r="B14" s="158"/>
      <c r="C14" s="157" t="s">
        <v>5</v>
      </c>
      <c r="D14" s="158"/>
      <c r="E14" s="157" t="s">
        <v>5</v>
      </c>
      <c r="F14" s="158"/>
      <c r="G14" s="157" t="s">
        <v>5</v>
      </c>
      <c r="H14" s="158"/>
      <c r="I14" s="157" t="s">
        <v>5</v>
      </c>
      <c r="J14" s="158"/>
      <c r="K14" s="157" t="s">
        <v>5</v>
      </c>
      <c r="L14" s="158"/>
      <c r="M14" s="157" t="s">
        <v>5</v>
      </c>
      <c r="N14" s="158"/>
    </row>
    <row r="15" spans="1:14" s="10" customFormat="1" ht="18" x14ac:dyDescent="0.2">
      <c r="A15" s="13">
        <f>Year!A31</f>
        <v>140085</v>
      </c>
      <c r="B15" s="14" t="str">
        <f>IF(ISERROR(MATCH(A15,event_dates,0)),"",INDEX(events,MATCH(A15,event_dates,0)))</f>
        <v/>
      </c>
      <c r="C15" s="13">
        <f>Year!B31</f>
        <v>140086</v>
      </c>
      <c r="D15" s="14" t="str">
        <f>IF(ISERROR(MATCH(C15,event_dates,0)),"",INDEX(events,MATCH(C15,event_dates,0)))</f>
        <v/>
      </c>
      <c r="E15" s="13">
        <f>Year!C31</f>
        <v>140087</v>
      </c>
      <c r="F15" s="14" t="str">
        <f>IF(ISERROR(MATCH(E15,event_dates,0)),"",INDEX(events,MATCH(E15,event_dates,0)))</f>
        <v/>
      </c>
      <c r="G15" s="13">
        <f>Year!D31</f>
        <v>140088</v>
      </c>
      <c r="H15" s="14" t="str">
        <f>IF(ISERROR(MATCH(G15,event_dates,0)),"",INDEX(events,MATCH(G15,event_dates,0)))</f>
        <v/>
      </c>
      <c r="I15" s="13">
        <f>Year!E31</f>
        <v>140089</v>
      </c>
      <c r="J15" s="14" t="str">
        <f>IF(ISERROR(MATCH(I15,event_dates,0)),"",INDEX(events,MATCH(I15,event_dates,0)))</f>
        <v/>
      </c>
      <c r="K15" s="13">
        <f>Year!F31</f>
        <v>140090</v>
      </c>
      <c r="L15" s="14" t="str">
        <f>IF(ISERROR(MATCH(K15,event_dates,0)),"",INDEX(events,MATCH(K15,event_dates,0)))</f>
        <v/>
      </c>
      <c r="M15" s="13">
        <f>Year!G31</f>
        <v>140091</v>
      </c>
      <c r="N15" s="14" t="str">
        <f>IF(ISERROR(MATCH(M15,event_dates,0)),"",INDEX(events,MATCH(M15,event_dates,0)))</f>
        <v/>
      </c>
    </row>
    <row r="16" spans="1:14" s="10" customFormat="1" x14ac:dyDescent="0.2">
      <c r="A16" s="159" t="str">
        <f ca="1">IF(ISERROR(MATCH(A15,event_dates,0)+MATCH(A15,OFFSET(event_dates,MATCH(A15,event_dates,0),0,500,1),0)),"",INDEX(events,MATCH(A15,event_dates,0)+MATCH(A15,OFFSET(event_dates,MATCH(A15,event_dates,0),0,500,1),0)))</f>
        <v/>
      </c>
      <c r="B16" s="156"/>
      <c r="C16" s="159" t="str">
        <f ca="1">IF(ISERROR(MATCH(C15,event_dates,0)+MATCH(C15,OFFSET(event_dates,MATCH(C15,event_dates,0),0,500,1),0)),"",INDEX(events,MATCH(C15,event_dates,0)+MATCH(C15,OFFSET(event_dates,MATCH(C15,event_dates,0),0,500,1),0)))</f>
        <v/>
      </c>
      <c r="D16" s="156"/>
      <c r="E16" s="159" t="str">
        <f ca="1">IF(ISERROR(MATCH(E15,event_dates,0)+MATCH(E15,OFFSET(event_dates,MATCH(E15,event_dates,0),0,500,1),0)),"",INDEX(events,MATCH(E15,event_dates,0)+MATCH(E15,OFFSET(event_dates,MATCH(E15,event_dates,0),0,500,1),0)))</f>
        <v/>
      </c>
      <c r="F16" s="156"/>
      <c r="G16" s="159" t="str">
        <f ca="1">IF(ISERROR(MATCH(G15,event_dates,0)+MATCH(G15,OFFSET(event_dates,MATCH(G15,event_dates,0),0,500,1),0)),"",INDEX(events,MATCH(G15,event_dates,0)+MATCH(G15,OFFSET(event_dates,MATCH(G15,event_dates,0),0,500,1),0)))</f>
        <v/>
      </c>
      <c r="H16" s="156"/>
      <c r="I16" s="159" t="str">
        <f ca="1">IF(ISERROR(MATCH(I15,event_dates,0)+MATCH(I15,OFFSET(event_dates,MATCH(I15,event_dates,0),0,500,1),0)),"",INDEX(events,MATCH(I15,event_dates,0)+MATCH(I15,OFFSET(event_dates,MATCH(I15,event_dates,0),0,500,1),0)))</f>
        <v/>
      </c>
      <c r="J16" s="156"/>
      <c r="K16" s="159" t="str">
        <f ca="1">IF(ISERROR(MATCH(K15,event_dates,0)+MATCH(K15,OFFSET(event_dates,MATCH(K15,event_dates,0),0,500,1),0)),"",INDEX(events,MATCH(K15,event_dates,0)+MATCH(K15,OFFSET(event_dates,MATCH(K15,event_dates,0),0,500,1),0)))</f>
        <v/>
      </c>
      <c r="L16" s="156"/>
      <c r="M16" s="159" t="str">
        <f ca="1">IF(ISERROR(MATCH(M15,event_dates,0)+MATCH(M15,OFFSET(event_dates,MATCH(M15,event_dates,0),0,500,1),0)),"",INDEX(events,MATCH(M15,event_dates,0)+MATCH(M15,OFFSET(event_dates,MATCH(M15,event_dates,0),0,500,1),0)))</f>
        <v/>
      </c>
      <c r="N16" s="156"/>
    </row>
    <row r="17" spans="1:14" s="10" customFormat="1" x14ac:dyDescent="0.2">
      <c r="A17" s="155"/>
      <c r="B17" s="156"/>
      <c r="C17" s="155"/>
      <c r="D17" s="156"/>
      <c r="E17" s="155"/>
      <c r="F17" s="156"/>
      <c r="G17" s="155"/>
      <c r="H17" s="156"/>
      <c r="I17" s="155"/>
      <c r="J17" s="156"/>
      <c r="K17" s="155"/>
      <c r="L17" s="156"/>
      <c r="M17" s="155"/>
      <c r="N17" s="156"/>
    </row>
    <row r="18" spans="1:14" s="10" customFormat="1" x14ac:dyDescent="0.2">
      <c r="A18" s="155"/>
      <c r="B18" s="156"/>
      <c r="C18" s="155"/>
      <c r="D18" s="156"/>
      <c r="E18" s="155"/>
      <c r="F18" s="156"/>
      <c r="G18" s="155"/>
      <c r="H18" s="156"/>
      <c r="I18" s="155"/>
      <c r="J18" s="156"/>
      <c r="K18" s="155"/>
      <c r="L18" s="156"/>
      <c r="M18" s="155"/>
      <c r="N18" s="156"/>
    </row>
    <row r="19" spans="1:14" s="10" customFormat="1" x14ac:dyDescent="0.2">
      <c r="A19" s="155" t="s">
        <v>5</v>
      </c>
      <c r="B19" s="156"/>
      <c r="C19" s="155" t="s">
        <v>5</v>
      </c>
      <c r="D19" s="156"/>
      <c r="E19" s="155" t="s">
        <v>5</v>
      </c>
      <c r="F19" s="156"/>
      <c r="G19" s="155" t="s">
        <v>5</v>
      </c>
      <c r="H19" s="156"/>
      <c r="I19" s="155" t="s">
        <v>5</v>
      </c>
      <c r="J19" s="156"/>
      <c r="K19" s="155" t="s">
        <v>5</v>
      </c>
      <c r="L19" s="156"/>
      <c r="M19" s="155" t="s">
        <v>5</v>
      </c>
      <c r="N19" s="156"/>
    </row>
    <row r="20" spans="1:14" s="11" customFormat="1" x14ac:dyDescent="0.2">
      <c r="A20" s="157" t="s">
        <v>5</v>
      </c>
      <c r="B20" s="158"/>
      <c r="C20" s="157" t="s">
        <v>5</v>
      </c>
      <c r="D20" s="158"/>
      <c r="E20" s="157" t="s">
        <v>5</v>
      </c>
      <c r="F20" s="158"/>
      <c r="G20" s="157" t="s">
        <v>5</v>
      </c>
      <c r="H20" s="158"/>
      <c r="I20" s="157" t="s">
        <v>5</v>
      </c>
      <c r="J20" s="158"/>
      <c r="K20" s="157" t="s">
        <v>5</v>
      </c>
      <c r="L20" s="158"/>
      <c r="M20" s="157" t="s">
        <v>5</v>
      </c>
      <c r="N20" s="158"/>
    </row>
    <row r="21" spans="1:14" s="10" customFormat="1" ht="18" x14ac:dyDescent="0.2">
      <c r="A21" s="13">
        <f>Year!A32</f>
        <v>140092</v>
      </c>
      <c r="B21" s="14" t="str">
        <f>IF(ISERROR(MATCH(A21,event_dates,0)),"",INDEX(events,MATCH(A21,event_dates,0)))</f>
        <v/>
      </c>
      <c r="C21" s="13">
        <f>Year!B32</f>
        <v>140093</v>
      </c>
      <c r="D21" s="14" t="str">
        <f>IF(ISERROR(MATCH(C21,event_dates,0)),"",INDEX(events,MATCH(C21,event_dates,0)))</f>
        <v/>
      </c>
      <c r="E21" s="13">
        <f>Year!C32</f>
        <v>140094</v>
      </c>
      <c r="F21" s="14" t="str">
        <f>IF(ISERROR(MATCH(E21,event_dates,0)),"",INDEX(events,MATCH(E21,event_dates,0)))</f>
        <v/>
      </c>
      <c r="G21" s="13">
        <f>Year!D32</f>
        <v>140095</v>
      </c>
      <c r="H21" s="14" t="str">
        <f>IF(ISERROR(MATCH(G21,event_dates,0)),"",INDEX(events,MATCH(G21,event_dates,0)))</f>
        <v/>
      </c>
      <c r="I21" s="13">
        <f>Year!E32</f>
        <v>140096</v>
      </c>
      <c r="J21" s="14" t="str">
        <f>IF(ISERROR(MATCH(I21,event_dates,0)),"",INDEX(events,MATCH(I21,event_dates,0)))</f>
        <v/>
      </c>
      <c r="K21" s="13">
        <f>Year!F32</f>
        <v>140097</v>
      </c>
      <c r="L21" s="14" t="str">
        <f>IF(ISERROR(MATCH(K21,event_dates,0)),"",INDEX(events,MATCH(K21,event_dates,0)))</f>
        <v/>
      </c>
      <c r="M21" s="13">
        <f>Year!G32</f>
        <v>140098</v>
      </c>
      <c r="N21" s="14" t="str">
        <f>IF(ISERROR(MATCH(M21,event_dates,0)),"",INDEX(events,MATCH(M21,event_dates,0)))</f>
        <v/>
      </c>
    </row>
    <row r="22" spans="1:14" s="10" customFormat="1" x14ac:dyDescent="0.2">
      <c r="A22" s="159" t="str">
        <f ca="1">IF(ISERROR(MATCH(A21,event_dates,0)+MATCH(A21,OFFSET(event_dates,MATCH(A21,event_dates,0),0,500,1),0)),"",INDEX(events,MATCH(A21,event_dates,0)+MATCH(A21,OFFSET(event_dates,MATCH(A21,event_dates,0),0,500,1),0)))</f>
        <v/>
      </c>
      <c r="B22" s="156"/>
      <c r="C22" s="159" t="str">
        <f ca="1">IF(ISERROR(MATCH(C21,event_dates,0)+MATCH(C21,OFFSET(event_dates,MATCH(C21,event_dates,0),0,500,1),0)),"",INDEX(events,MATCH(C21,event_dates,0)+MATCH(C21,OFFSET(event_dates,MATCH(C21,event_dates,0),0,500,1),0)))</f>
        <v/>
      </c>
      <c r="D22" s="156"/>
      <c r="E22" s="159" t="str">
        <f ca="1">IF(ISERROR(MATCH(E21,event_dates,0)+MATCH(E21,OFFSET(event_dates,MATCH(E21,event_dates,0),0,500,1),0)),"",INDEX(events,MATCH(E21,event_dates,0)+MATCH(E21,OFFSET(event_dates,MATCH(E21,event_dates,0),0,500,1),0)))</f>
        <v/>
      </c>
      <c r="F22" s="156"/>
      <c r="G22" s="159" t="str">
        <f ca="1">IF(ISERROR(MATCH(G21,event_dates,0)+MATCH(G21,OFFSET(event_dates,MATCH(G21,event_dates,0),0,500,1),0)),"",INDEX(events,MATCH(G21,event_dates,0)+MATCH(G21,OFFSET(event_dates,MATCH(G21,event_dates,0),0,500,1),0)))</f>
        <v/>
      </c>
      <c r="H22" s="156"/>
      <c r="I22" s="159" t="str">
        <f ca="1">IF(ISERROR(MATCH(I21,event_dates,0)+MATCH(I21,OFFSET(event_dates,MATCH(I21,event_dates,0),0,500,1),0)),"",INDEX(events,MATCH(I21,event_dates,0)+MATCH(I21,OFFSET(event_dates,MATCH(I21,event_dates,0),0,500,1),0)))</f>
        <v/>
      </c>
      <c r="J22" s="156"/>
      <c r="K22" s="159" t="str">
        <f ca="1">IF(ISERROR(MATCH(K21,event_dates,0)+MATCH(K21,OFFSET(event_dates,MATCH(K21,event_dates,0),0,500,1),0)),"",INDEX(events,MATCH(K21,event_dates,0)+MATCH(K21,OFFSET(event_dates,MATCH(K21,event_dates,0),0,500,1),0)))</f>
        <v/>
      </c>
      <c r="L22" s="156"/>
      <c r="M22" s="159" t="str">
        <f ca="1">IF(ISERROR(MATCH(M21,event_dates,0)+MATCH(M21,OFFSET(event_dates,MATCH(M21,event_dates,0),0,500,1),0)),"",INDEX(events,MATCH(M21,event_dates,0)+MATCH(M21,OFFSET(event_dates,MATCH(M21,event_dates,0),0,500,1),0)))</f>
        <v/>
      </c>
      <c r="N22" s="156"/>
    </row>
    <row r="23" spans="1:14" s="10" customFormat="1" x14ac:dyDescent="0.2">
      <c r="A23" s="155"/>
      <c r="B23" s="156"/>
      <c r="C23" s="155"/>
      <c r="D23" s="156"/>
      <c r="E23" s="155"/>
      <c r="F23" s="156"/>
      <c r="G23" s="155"/>
      <c r="H23" s="156"/>
      <c r="I23" s="155"/>
      <c r="J23" s="156"/>
      <c r="K23" s="155"/>
      <c r="L23" s="156"/>
      <c r="M23" s="155"/>
      <c r="N23" s="156"/>
    </row>
    <row r="24" spans="1:14" s="10" customFormat="1" x14ac:dyDescent="0.2">
      <c r="A24" s="155"/>
      <c r="B24" s="156"/>
      <c r="C24" s="155"/>
      <c r="D24" s="156"/>
      <c r="E24" s="155"/>
      <c r="F24" s="156"/>
      <c r="G24" s="155"/>
      <c r="H24" s="156"/>
      <c r="I24" s="155"/>
      <c r="J24" s="156"/>
      <c r="K24" s="155"/>
      <c r="L24" s="156"/>
      <c r="M24" s="155"/>
      <c r="N24" s="156"/>
    </row>
    <row r="25" spans="1:14" s="10" customFormat="1" x14ac:dyDescent="0.2">
      <c r="A25" s="155" t="s">
        <v>5</v>
      </c>
      <c r="B25" s="156"/>
      <c r="C25" s="155" t="s">
        <v>5</v>
      </c>
      <c r="D25" s="156"/>
      <c r="E25" s="155" t="s">
        <v>5</v>
      </c>
      <c r="F25" s="156"/>
      <c r="G25" s="155" t="s">
        <v>5</v>
      </c>
      <c r="H25" s="156"/>
      <c r="I25" s="155" t="s">
        <v>5</v>
      </c>
      <c r="J25" s="156"/>
      <c r="K25" s="155" t="s">
        <v>5</v>
      </c>
      <c r="L25" s="156"/>
      <c r="M25" s="155" t="s">
        <v>5</v>
      </c>
      <c r="N25" s="156"/>
    </row>
    <row r="26" spans="1:14" s="11" customFormat="1" x14ac:dyDescent="0.2">
      <c r="A26" s="157" t="s">
        <v>5</v>
      </c>
      <c r="B26" s="158"/>
      <c r="C26" s="157" t="s">
        <v>5</v>
      </c>
      <c r="D26" s="158"/>
      <c r="E26" s="157" t="s">
        <v>5</v>
      </c>
      <c r="F26" s="158"/>
      <c r="G26" s="157" t="s">
        <v>5</v>
      </c>
      <c r="H26" s="158"/>
      <c r="I26" s="157" t="s">
        <v>5</v>
      </c>
      <c r="J26" s="158"/>
      <c r="K26" s="157" t="s">
        <v>5</v>
      </c>
      <c r="L26" s="158"/>
      <c r="M26" s="157" t="s">
        <v>5</v>
      </c>
      <c r="N26" s="158"/>
    </row>
    <row r="27" spans="1:14" s="10" customFormat="1" ht="18" x14ac:dyDescent="0.2">
      <c r="A27" s="13">
        <f>Year!A33</f>
        <v>140099</v>
      </c>
      <c r="B27" s="14" t="str">
        <f>IF(ISERROR(MATCH(A27,event_dates,0)),"",INDEX(events,MATCH(A27,event_dates,0)))</f>
        <v/>
      </c>
      <c r="C27" s="13">
        <f>Year!B33</f>
        <v>140100</v>
      </c>
      <c r="D27" s="14" t="str">
        <f>IF(ISERROR(MATCH(C27,event_dates,0)),"",INDEX(events,MATCH(C27,event_dates,0)))</f>
        <v/>
      </c>
      <c r="E27" s="13">
        <f>Year!C33</f>
        <v>140101</v>
      </c>
      <c r="F27" s="14" t="str">
        <f>IF(ISERROR(MATCH(E27,event_dates,0)),"",INDEX(events,MATCH(E27,event_dates,0)))</f>
        <v/>
      </c>
      <c r="G27" s="13" t="str">
        <f>Year!D33</f>
        <v/>
      </c>
      <c r="H27" s="14" t="str">
        <f>IF(ISERROR(MATCH(G27,event_dates,0)),"",INDEX(events,MATCH(G27,event_dates,0)))</f>
        <v/>
      </c>
      <c r="I27" s="13" t="str">
        <f>Year!E33</f>
        <v/>
      </c>
      <c r="J27" s="14" t="str">
        <f>IF(ISERROR(MATCH(I27,event_dates,0)),"",INDEX(events,MATCH(I27,event_dates,0)))</f>
        <v/>
      </c>
      <c r="K27" s="13" t="str">
        <f>Year!F33</f>
        <v/>
      </c>
      <c r="L27" s="14" t="str">
        <f>IF(ISERROR(MATCH(K27,event_dates,0)),"",INDEX(events,MATCH(K27,event_dates,0)))</f>
        <v/>
      </c>
      <c r="M27" s="13" t="str">
        <f>Year!G33</f>
        <v/>
      </c>
      <c r="N27" s="14" t="str">
        <f>IF(ISERROR(MATCH(M27,event_dates,0)),"",INDEX(events,MATCH(M27,event_dates,0)))</f>
        <v/>
      </c>
    </row>
    <row r="28" spans="1:14" s="10" customFormat="1" x14ac:dyDescent="0.2">
      <c r="A28" s="159" t="str">
        <f ca="1">IF(ISERROR(MATCH(A27,event_dates,0)+MATCH(A27,OFFSET(event_dates,MATCH(A27,event_dates,0),0,500,1),0)),"",INDEX(events,MATCH(A27,event_dates,0)+MATCH(A27,OFFSET(event_dates,MATCH(A27,event_dates,0),0,500,1),0)))</f>
        <v/>
      </c>
      <c r="B28" s="156"/>
      <c r="C28" s="159" t="str">
        <f ca="1">IF(ISERROR(MATCH(C27,event_dates,0)+MATCH(C27,OFFSET(event_dates,MATCH(C27,event_dates,0),0,500,1),0)),"",INDEX(events,MATCH(C27,event_dates,0)+MATCH(C27,OFFSET(event_dates,MATCH(C27,event_dates,0),0,500,1),0)))</f>
        <v/>
      </c>
      <c r="D28" s="156"/>
      <c r="E28" s="159" t="str">
        <f ca="1">IF(ISERROR(MATCH(E27,event_dates,0)+MATCH(E27,OFFSET(event_dates,MATCH(E27,event_dates,0),0,500,1),0)),"",INDEX(events,MATCH(E27,event_dates,0)+MATCH(E27,OFFSET(event_dates,MATCH(E27,event_dates,0),0,500,1),0)))</f>
        <v/>
      </c>
      <c r="F28" s="156"/>
      <c r="G28" s="159" t="str">
        <f ca="1">IF(ISERROR(MATCH(G27,event_dates,0)+MATCH(G27,OFFSET(event_dates,MATCH(G27,event_dates,0),0,500,1),0)),"",INDEX(events,MATCH(G27,event_dates,0)+MATCH(G27,OFFSET(event_dates,MATCH(G27,event_dates,0),0,500,1),0)))</f>
        <v/>
      </c>
      <c r="H28" s="156"/>
      <c r="I28" s="159" t="str">
        <f ca="1">IF(ISERROR(MATCH(I27,event_dates,0)+MATCH(I27,OFFSET(event_dates,MATCH(I27,event_dates,0),0,500,1),0)),"",INDEX(events,MATCH(I27,event_dates,0)+MATCH(I27,OFFSET(event_dates,MATCH(I27,event_dates,0),0,500,1),0)))</f>
        <v/>
      </c>
      <c r="J28" s="156"/>
      <c r="K28" s="159" t="str">
        <f ca="1">IF(ISERROR(MATCH(K27,event_dates,0)+MATCH(K27,OFFSET(event_dates,MATCH(K27,event_dates,0),0,500,1),0)),"",INDEX(events,MATCH(K27,event_dates,0)+MATCH(K27,OFFSET(event_dates,MATCH(K27,event_dates,0),0,500,1),0)))</f>
        <v/>
      </c>
      <c r="L28" s="156"/>
      <c r="M28" s="159" t="str">
        <f ca="1">IF(ISERROR(MATCH(M27,event_dates,0)+MATCH(M27,OFFSET(event_dates,MATCH(M27,event_dates,0),0,500,1),0)),"",INDEX(events,MATCH(M27,event_dates,0)+MATCH(M27,OFFSET(event_dates,MATCH(M27,event_dates,0),0,500,1),0)))</f>
        <v/>
      </c>
      <c r="N28" s="156"/>
    </row>
    <row r="29" spans="1:14" s="10" customFormat="1" x14ac:dyDescent="0.2">
      <c r="A29" s="155"/>
      <c r="B29" s="156"/>
      <c r="C29" s="155"/>
      <c r="D29" s="156"/>
      <c r="E29" s="155"/>
      <c r="F29" s="156"/>
      <c r="G29" s="155"/>
      <c r="H29" s="156"/>
      <c r="I29" s="155"/>
      <c r="J29" s="156"/>
      <c r="K29" s="155"/>
      <c r="L29" s="156"/>
      <c r="M29" s="155"/>
      <c r="N29" s="156"/>
    </row>
    <row r="30" spans="1:14" s="10" customFormat="1" x14ac:dyDescent="0.2">
      <c r="A30" s="155"/>
      <c r="B30" s="156"/>
      <c r="C30" s="155"/>
      <c r="D30" s="156"/>
      <c r="E30" s="155"/>
      <c r="F30" s="156"/>
      <c r="G30" s="155"/>
      <c r="H30" s="156"/>
      <c r="I30" s="155"/>
      <c r="J30" s="156"/>
      <c r="K30" s="155"/>
      <c r="L30" s="156"/>
      <c r="M30" s="155"/>
      <c r="N30" s="156"/>
    </row>
    <row r="31" spans="1:14" s="10" customFormat="1" x14ac:dyDescent="0.2">
      <c r="A31" s="155" t="s">
        <v>5</v>
      </c>
      <c r="B31" s="156"/>
      <c r="C31" s="155" t="s">
        <v>5</v>
      </c>
      <c r="D31" s="156"/>
      <c r="E31" s="155" t="s">
        <v>5</v>
      </c>
      <c r="F31" s="156"/>
      <c r="G31" s="155" t="s">
        <v>5</v>
      </c>
      <c r="H31" s="156"/>
      <c r="I31" s="155" t="s">
        <v>5</v>
      </c>
      <c r="J31" s="156"/>
      <c r="K31" s="155" t="s">
        <v>5</v>
      </c>
      <c r="L31" s="156"/>
      <c r="M31" s="155" t="s">
        <v>5</v>
      </c>
      <c r="N31" s="156"/>
    </row>
    <row r="32" spans="1:14" s="11" customFormat="1" x14ac:dyDescent="0.2">
      <c r="A32" s="157" t="s">
        <v>5</v>
      </c>
      <c r="B32" s="158"/>
      <c r="C32" s="157" t="s">
        <v>5</v>
      </c>
      <c r="D32" s="158"/>
      <c r="E32" s="157" t="s">
        <v>5</v>
      </c>
      <c r="F32" s="158"/>
      <c r="G32" s="157" t="s">
        <v>5</v>
      </c>
      <c r="H32" s="158"/>
      <c r="I32" s="157" t="s">
        <v>5</v>
      </c>
      <c r="J32" s="158"/>
      <c r="K32" s="157" t="s">
        <v>5</v>
      </c>
      <c r="L32" s="158"/>
      <c r="M32" s="157" t="s">
        <v>5</v>
      </c>
      <c r="N32" s="158"/>
    </row>
    <row r="33" spans="1:14" ht="18" x14ac:dyDescent="0.2">
      <c r="A33" s="13" t="str">
        <f>Year!A34</f>
        <v/>
      </c>
      <c r="B33" s="14" t="str">
        <f>IF(ISERROR(MATCH(A33,event_dates,0)),"",INDEX(events,MATCH(A33,event_dates,0)))</f>
        <v/>
      </c>
      <c r="C33" s="13" t="str">
        <f>Year!B34</f>
        <v/>
      </c>
      <c r="D33" s="14" t="str">
        <f>IF(ISERROR(MATCH(C33,event_dates,0)),"",INDEX(events,MATCH(C33,event_dates,0)))</f>
        <v/>
      </c>
      <c r="E33" s="21" t="s">
        <v>7</v>
      </c>
      <c r="F33" s="7"/>
      <c r="G33" s="18"/>
      <c r="H33" s="18"/>
      <c r="I33" s="18"/>
      <c r="J33" s="18"/>
      <c r="K33" s="18"/>
      <c r="L33" s="18"/>
      <c r="M33" s="18"/>
      <c r="N33" s="22"/>
    </row>
    <row r="34" spans="1:14" x14ac:dyDescent="0.2">
      <c r="A34" s="159" t="str">
        <f ca="1">IF(ISERROR(MATCH(A33,event_dates,0)+MATCH(A33,OFFSET(event_dates,MATCH(A33,event_dates,0),0,500,1),0)),"",INDEX(events,MATCH(A33,event_dates,0)+MATCH(A33,OFFSET(event_dates,MATCH(A33,event_dates,0),0,500,1),0)))</f>
        <v/>
      </c>
      <c r="B34" s="156"/>
      <c r="C34" s="159" t="str">
        <f ca="1">IF(ISERROR(MATCH(C33,event_dates,0)+MATCH(C33,OFFSET(event_dates,MATCH(C33,event_dates,0),0,500,1),0)),"",INDEX(events,MATCH(C33,event_dates,0)+MATCH(C33,OFFSET(event_dates,MATCH(C33,event_dates,0),0,500,1),0)))</f>
        <v/>
      </c>
      <c r="D34" s="156"/>
      <c r="E34" s="15"/>
      <c r="F34" s="12"/>
      <c r="G34" s="12"/>
      <c r="H34" s="12"/>
      <c r="I34" s="12"/>
      <c r="J34" s="12"/>
      <c r="K34" s="12"/>
      <c r="L34" s="12"/>
      <c r="M34" s="12"/>
      <c r="N34" s="16"/>
    </row>
    <row r="35" spans="1:14" x14ac:dyDescent="0.2">
      <c r="A35" s="155"/>
      <c r="B35" s="156"/>
      <c r="C35" s="155"/>
      <c r="D35" s="156"/>
      <c r="E35" s="15"/>
      <c r="F35" s="12"/>
      <c r="G35" s="12"/>
      <c r="H35" s="12"/>
      <c r="I35" s="12"/>
      <c r="J35" s="12"/>
      <c r="K35" s="12"/>
      <c r="L35" s="12"/>
      <c r="M35" s="12"/>
      <c r="N35" s="16"/>
    </row>
    <row r="36" spans="1:14" x14ac:dyDescent="0.2">
      <c r="A36" s="155"/>
      <c r="B36" s="156"/>
      <c r="C36" s="155"/>
      <c r="D36" s="156"/>
      <c r="E36" s="15"/>
      <c r="F36" s="12"/>
      <c r="G36" s="12"/>
      <c r="H36" s="12"/>
      <c r="I36" s="12"/>
      <c r="J36" s="12"/>
      <c r="K36" s="12"/>
      <c r="L36" s="12"/>
      <c r="M36" s="12"/>
      <c r="N36" s="16"/>
    </row>
    <row r="37" spans="1:14" x14ac:dyDescent="0.2">
      <c r="A37" s="155" t="s">
        <v>5</v>
      </c>
      <c r="B37" s="156"/>
      <c r="C37" s="155" t="s">
        <v>5</v>
      </c>
      <c r="D37" s="156"/>
      <c r="E37" s="15"/>
      <c r="F37" s="12"/>
      <c r="G37" s="12"/>
      <c r="H37" s="12"/>
      <c r="I37" s="12"/>
      <c r="J37" s="12"/>
      <c r="K37" s="12"/>
      <c r="L37" s="12"/>
      <c r="M37" s="151" t="s">
        <v>15</v>
      </c>
      <c r="N37" s="152"/>
    </row>
    <row r="38" spans="1:14" x14ac:dyDescent="0.2">
      <c r="A38" s="157" t="s">
        <v>5</v>
      </c>
      <c r="B38" s="158"/>
      <c r="C38" s="160" t="s">
        <v>2</v>
      </c>
      <c r="D38" s="161"/>
      <c r="E38" s="19"/>
      <c r="F38" s="17"/>
      <c r="G38" s="17"/>
      <c r="H38" s="17"/>
      <c r="I38" s="17"/>
      <c r="J38" s="17"/>
      <c r="K38" s="149" t="s">
        <v>11</v>
      </c>
      <c r="L38" s="149"/>
      <c r="M38" s="149"/>
      <c r="N38" s="150"/>
    </row>
  </sheetData>
  <mergeCells count="196">
    <mergeCell ref="K2:L2"/>
    <mergeCell ref="M4:N4"/>
    <mergeCell ref="A5:B5"/>
    <mergeCell ref="C5:D5"/>
    <mergeCell ref="E5:F5"/>
    <mergeCell ref="G5:H5"/>
    <mergeCell ref="I5:J5"/>
    <mergeCell ref="K5:L5"/>
    <mergeCell ref="M5:N5"/>
    <mergeCell ref="A4:B4"/>
    <mergeCell ref="M2:N2"/>
    <mergeCell ref="A2:B2"/>
    <mergeCell ref="C2:D2"/>
    <mergeCell ref="E2:F2"/>
    <mergeCell ref="G2:H2"/>
    <mergeCell ref="E4:F4"/>
    <mergeCell ref="G4:H4"/>
    <mergeCell ref="I4:J4"/>
    <mergeCell ref="K4:L4"/>
    <mergeCell ref="I2:J2"/>
    <mergeCell ref="M6:N6"/>
    <mergeCell ref="A7:B7"/>
    <mergeCell ref="C7:D7"/>
    <mergeCell ref="E7:F7"/>
    <mergeCell ref="G7:H7"/>
    <mergeCell ref="I7:J7"/>
    <mergeCell ref="C4:D4"/>
    <mergeCell ref="K7:L7"/>
    <mergeCell ref="M7:N7"/>
    <mergeCell ref="A6:B6"/>
    <mergeCell ref="C6:D6"/>
    <mergeCell ref="E6:F6"/>
    <mergeCell ref="G6:H6"/>
    <mergeCell ref="I6:J6"/>
    <mergeCell ref="K6:L6"/>
    <mergeCell ref="M8:N8"/>
    <mergeCell ref="A10:B10"/>
    <mergeCell ref="C10:D10"/>
    <mergeCell ref="E10:F10"/>
    <mergeCell ref="G10:H10"/>
    <mergeCell ref="I10:J10"/>
    <mergeCell ref="K10:L10"/>
    <mergeCell ref="M10:N10"/>
    <mergeCell ref="A8:B8"/>
    <mergeCell ref="C8:D8"/>
    <mergeCell ref="E8:F8"/>
    <mergeCell ref="G8:H8"/>
    <mergeCell ref="I8:J8"/>
    <mergeCell ref="K8:L8"/>
    <mergeCell ref="M11:N11"/>
    <mergeCell ref="A12:B12"/>
    <mergeCell ref="C12:D12"/>
    <mergeCell ref="E12:F12"/>
    <mergeCell ref="G12:H12"/>
    <mergeCell ref="I12:J12"/>
    <mergeCell ref="K12:L12"/>
    <mergeCell ref="M12:N12"/>
    <mergeCell ref="A11:B11"/>
    <mergeCell ref="C11:D11"/>
    <mergeCell ref="E11:F11"/>
    <mergeCell ref="G11:H11"/>
    <mergeCell ref="I11:J11"/>
    <mergeCell ref="K11:L11"/>
    <mergeCell ref="M13:N13"/>
    <mergeCell ref="A14:B14"/>
    <mergeCell ref="C14:D14"/>
    <mergeCell ref="E14:F14"/>
    <mergeCell ref="G14:H14"/>
    <mergeCell ref="I14:J14"/>
    <mergeCell ref="K14:L14"/>
    <mergeCell ref="M14:N14"/>
    <mergeCell ref="A13:B13"/>
    <mergeCell ref="C13:D13"/>
    <mergeCell ref="E13:F13"/>
    <mergeCell ref="G13:H13"/>
    <mergeCell ref="I13:J13"/>
    <mergeCell ref="K13:L13"/>
    <mergeCell ref="M16:N16"/>
    <mergeCell ref="A17:B17"/>
    <mergeCell ref="C17:D17"/>
    <mergeCell ref="E17:F17"/>
    <mergeCell ref="G17:H17"/>
    <mergeCell ref="I17:J17"/>
    <mergeCell ref="K17:L17"/>
    <mergeCell ref="M17:N17"/>
    <mergeCell ref="A16:B16"/>
    <mergeCell ref="C16:D16"/>
    <mergeCell ref="E16:F16"/>
    <mergeCell ref="G16:H16"/>
    <mergeCell ref="I16:J16"/>
    <mergeCell ref="K16:L16"/>
    <mergeCell ref="M18:N18"/>
    <mergeCell ref="A19:B19"/>
    <mergeCell ref="C19:D19"/>
    <mergeCell ref="E19:F19"/>
    <mergeCell ref="G19:H19"/>
    <mergeCell ref="I19:J19"/>
    <mergeCell ref="K19:L19"/>
    <mergeCell ref="M19:N19"/>
    <mergeCell ref="A18:B18"/>
    <mergeCell ref="C18:D18"/>
    <mergeCell ref="E18:F18"/>
    <mergeCell ref="G18:H18"/>
    <mergeCell ref="I18:J18"/>
    <mergeCell ref="K18:L18"/>
    <mergeCell ref="M20:N20"/>
    <mergeCell ref="A22:B22"/>
    <mergeCell ref="C22:D22"/>
    <mergeCell ref="E22:F22"/>
    <mergeCell ref="G22:H22"/>
    <mergeCell ref="I22:J22"/>
    <mergeCell ref="K22:L22"/>
    <mergeCell ref="M22:N22"/>
    <mergeCell ref="A20:B20"/>
    <mergeCell ref="C20:D20"/>
    <mergeCell ref="E20:F20"/>
    <mergeCell ref="G20:H20"/>
    <mergeCell ref="I20:J20"/>
    <mergeCell ref="K20:L20"/>
    <mergeCell ref="M23:N23"/>
    <mergeCell ref="A24:B24"/>
    <mergeCell ref="C24:D24"/>
    <mergeCell ref="E24:F24"/>
    <mergeCell ref="G24:H24"/>
    <mergeCell ref="I24:J24"/>
    <mergeCell ref="K24:L24"/>
    <mergeCell ref="M24:N24"/>
    <mergeCell ref="A23:B23"/>
    <mergeCell ref="C23:D23"/>
    <mergeCell ref="E23:F23"/>
    <mergeCell ref="G23:H23"/>
    <mergeCell ref="I23:J23"/>
    <mergeCell ref="K23:L23"/>
    <mergeCell ref="M25:N25"/>
    <mergeCell ref="A26:B26"/>
    <mergeCell ref="C26:D26"/>
    <mergeCell ref="E26:F26"/>
    <mergeCell ref="G26:H26"/>
    <mergeCell ref="I26:J26"/>
    <mergeCell ref="K26:L26"/>
    <mergeCell ref="M26:N26"/>
    <mergeCell ref="A25:B25"/>
    <mergeCell ref="C25:D25"/>
    <mergeCell ref="E25:F25"/>
    <mergeCell ref="G25:H25"/>
    <mergeCell ref="I25:J25"/>
    <mergeCell ref="K25:L25"/>
    <mergeCell ref="M28:N28"/>
    <mergeCell ref="A29:B29"/>
    <mergeCell ref="C29:D29"/>
    <mergeCell ref="E29:F29"/>
    <mergeCell ref="G29:H29"/>
    <mergeCell ref="I29:J29"/>
    <mergeCell ref="K29:L29"/>
    <mergeCell ref="M29:N29"/>
    <mergeCell ref="A28:B28"/>
    <mergeCell ref="C28:D28"/>
    <mergeCell ref="E28:F28"/>
    <mergeCell ref="G28:H28"/>
    <mergeCell ref="I28:J28"/>
    <mergeCell ref="K28:L28"/>
    <mergeCell ref="G30:H30"/>
    <mergeCell ref="K30:L30"/>
    <mergeCell ref="M30:N30"/>
    <mergeCell ref="A31:B31"/>
    <mergeCell ref="C31:D31"/>
    <mergeCell ref="E31:F31"/>
    <mergeCell ref="G31:H31"/>
    <mergeCell ref="I31:J31"/>
    <mergeCell ref="K31:L31"/>
    <mergeCell ref="M31:N31"/>
    <mergeCell ref="A30:B30"/>
    <mergeCell ref="M37:N37"/>
    <mergeCell ref="K38:N38"/>
    <mergeCell ref="H1:N1"/>
    <mergeCell ref="A1:G1"/>
    <mergeCell ref="A37:B37"/>
    <mergeCell ref="C37:D37"/>
    <mergeCell ref="I32:J32"/>
    <mergeCell ref="K32:L32"/>
    <mergeCell ref="M32:N32"/>
    <mergeCell ref="A34:B34"/>
    <mergeCell ref="C34:D34"/>
    <mergeCell ref="A32:B32"/>
    <mergeCell ref="A38:B38"/>
    <mergeCell ref="C38:D38"/>
    <mergeCell ref="A35:B35"/>
    <mergeCell ref="C35:D35"/>
    <mergeCell ref="A36:B36"/>
    <mergeCell ref="C36:D36"/>
    <mergeCell ref="C32:D32"/>
    <mergeCell ref="E32:F32"/>
    <mergeCell ref="G32:H32"/>
    <mergeCell ref="I30:J30"/>
    <mergeCell ref="C30:D30"/>
    <mergeCell ref="E30:F30"/>
  </mergeCells>
  <phoneticPr fontId="0" type="noConversion"/>
  <hyperlinks>
    <hyperlink ref="K38" r:id="rId1"/>
    <hyperlink ref="K38:N38" r:id="rId2" tooltip="More Calendars by Vertex42.com" display="http://www.vertex42.com/calendars/"/>
  </hyperlinks>
  <printOptions horizontalCentered="1" verticalCentered="1"/>
  <pageMargins left="0.5" right="0.5" top="0.25" bottom="0.25" header="0.25" footer="0.25"/>
  <pageSetup orientation="landscape" r:id="rId3"/>
  <headerFooter alignWithMargins="0"/>
  <ignoredErrors>
    <ignoredError sqref="C3:L38 M3:N36 M38:N38"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38"/>
  <sheetViews>
    <sheetView showGridLines="0" zoomScaleNormal="100" workbookViewId="0">
      <selection sqref="A1:G1"/>
    </sheetView>
  </sheetViews>
  <sheetFormatPr defaultRowHeight="12.75" x14ac:dyDescent="0.2"/>
  <cols>
    <col min="1" max="1" width="4.140625" customWidth="1"/>
    <col min="2" max="2" width="13.7109375" customWidth="1"/>
    <col min="3" max="3" width="4.140625" customWidth="1"/>
    <col min="4" max="4" width="13.7109375" customWidth="1"/>
    <col min="5" max="5" width="4.140625" customWidth="1"/>
    <col min="6" max="6" width="13.7109375" customWidth="1"/>
    <col min="7" max="7" width="4.140625" customWidth="1"/>
    <col min="8" max="8" width="13.7109375" customWidth="1"/>
    <col min="9" max="9" width="4.140625" customWidth="1"/>
    <col min="10" max="10" width="13.7109375" customWidth="1"/>
    <col min="11" max="11" width="4.140625" customWidth="1"/>
    <col min="12" max="12" width="13.7109375" customWidth="1"/>
    <col min="13" max="13" width="4.140625" customWidth="1"/>
    <col min="14" max="14" width="13.7109375" customWidth="1"/>
  </cols>
  <sheetData>
    <row r="1" spans="1:14" s="10" customFormat="1" ht="50.1" customHeight="1" x14ac:dyDescent="0.2">
      <c r="A1" s="166" t="str">
        <f>IF(Year!$Q$4="","",Year!$Q$4)</f>
        <v/>
      </c>
      <c r="B1" s="166"/>
      <c r="C1" s="166"/>
      <c r="D1" s="166"/>
      <c r="E1" s="166"/>
      <c r="F1" s="166"/>
      <c r="G1" s="166"/>
      <c r="H1" s="165">
        <f>Year!I27</f>
        <v>140102</v>
      </c>
      <c r="I1" s="165"/>
      <c r="J1" s="165"/>
      <c r="K1" s="165"/>
      <c r="L1" s="165"/>
      <c r="M1" s="165"/>
      <c r="N1" s="165"/>
    </row>
    <row r="2" spans="1:14" s="10" customFormat="1" ht="15.75" x14ac:dyDescent="0.2">
      <c r="A2" s="164" t="str">
        <f>'1'!A2:B2</f>
        <v>Sunday</v>
      </c>
      <c r="B2" s="162"/>
      <c r="C2" s="162" t="str">
        <f>'1'!C2:D2</f>
        <v>Monday</v>
      </c>
      <c r="D2" s="162"/>
      <c r="E2" s="162" t="str">
        <f>'1'!E2:F2</f>
        <v>Tuesday</v>
      </c>
      <c r="F2" s="162"/>
      <c r="G2" s="162" t="str">
        <f>'1'!G2:H2</f>
        <v>Wednesday</v>
      </c>
      <c r="H2" s="162"/>
      <c r="I2" s="162" t="str">
        <f>'1'!I2:J2</f>
        <v>Thursday</v>
      </c>
      <c r="J2" s="162"/>
      <c r="K2" s="162" t="str">
        <f>'1'!K2:L2</f>
        <v>Friday</v>
      </c>
      <c r="L2" s="162"/>
      <c r="M2" s="162" t="str">
        <f>'1'!M2:N2</f>
        <v>Saturday</v>
      </c>
      <c r="N2" s="163"/>
    </row>
    <row r="3" spans="1:14" s="10" customFormat="1" ht="18" x14ac:dyDescent="0.2">
      <c r="A3" s="13" t="str">
        <f>Year!I29</f>
        <v/>
      </c>
      <c r="B3" s="14" t="str">
        <f>IF(ISERROR(MATCH(A3,event_dates,0)),"",INDEX(events,MATCH(A3,event_dates,0)))</f>
        <v/>
      </c>
      <c r="C3" s="13" t="str">
        <f>Year!J29</f>
        <v/>
      </c>
      <c r="D3" s="14" t="str">
        <f>IF(ISERROR(MATCH(C3,event_dates,0)),"",INDEX(events,MATCH(C3,event_dates,0)))</f>
        <v/>
      </c>
      <c r="E3" s="13" t="str">
        <f>Year!K29</f>
        <v/>
      </c>
      <c r="F3" s="14" t="str">
        <f>IF(ISERROR(MATCH(E3,event_dates,0)),"",INDEX(events,MATCH(E3,event_dates,0)))</f>
        <v/>
      </c>
      <c r="G3" s="13">
        <f>Year!L29</f>
        <v>140102</v>
      </c>
      <c r="H3" s="14" t="str">
        <f>IF(ISERROR(MATCH(G3,event_dates,0)),"",INDEX(events,MATCH(G3,event_dates,0)))</f>
        <v/>
      </c>
      <c r="I3" s="13">
        <f>Year!M29</f>
        <v>140103</v>
      </c>
      <c r="J3" s="14" t="str">
        <f>IF(ISERROR(MATCH(I3,event_dates,0)),"",INDEX(events,MATCH(I3,event_dates,0)))</f>
        <v/>
      </c>
      <c r="K3" s="13">
        <f>Year!N29</f>
        <v>140104</v>
      </c>
      <c r="L3" s="14" t="str">
        <f>IF(ISERROR(MATCH(K3,event_dates,0)),"",INDEX(events,MATCH(K3,event_dates,0)))</f>
        <v/>
      </c>
      <c r="M3" s="13">
        <f>Year!O29</f>
        <v>140105</v>
      </c>
      <c r="N3" s="14" t="str">
        <f>IF(ISERROR(MATCH(M3,event_dates,0)),"",INDEX(events,MATCH(M3,event_dates,0)))</f>
        <v/>
      </c>
    </row>
    <row r="4" spans="1:14" s="10" customFormat="1" x14ac:dyDescent="0.2">
      <c r="A4" s="159" t="str">
        <f ca="1">IF(ISERROR(MATCH(A3,event_dates,0)+MATCH(A3,OFFSET(event_dates,MATCH(A3,event_dates,0),0,500,1),0)),"",INDEX(events,MATCH(A3,event_dates,0)+MATCH(A3,OFFSET(event_dates,MATCH(A3,event_dates,0),0,500,1),0)))</f>
        <v/>
      </c>
      <c r="B4" s="156"/>
      <c r="C4" s="159" t="str">
        <f ca="1">IF(ISERROR(MATCH(C3,event_dates,0)+MATCH(C3,OFFSET(event_dates,MATCH(C3,event_dates,0),0,500,1),0)),"",INDEX(events,MATCH(C3,event_dates,0)+MATCH(C3,OFFSET(event_dates,MATCH(C3,event_dates,0),0,500,1),0)))</f>
        <v/>
      </c>
      <c r="D4" s="156"/>
      <c r="E4" s="159" t="str">
        <f ca="1">IF(ISERROR(MATCH(E3,event_dates,0)+MATCH(E3,OFFSET(event_dates,MATCH(E3,event_dates,0),0,500,1),0)),"",INDEX(events,MATCH(E3,event_dates,0)+MATCH(E3,OFFSET(event_dates,MATCH(E3,event_dates,0),0,500,1),0)))</f>
        <v/>
      </c>
      <c r="F4" s="156"/>
      <c r="G4" s="159" t="str">
        <f ca="1">IF(ISERROR(MATCH(G3,event_dates,0)+MATCH(G3,OFFSET(event_dates,MATCH(G3,event_dates,0),0,500,1),0)),"",INDEX(events,MATCH(G3,event_dates,0)+MATCH(G3,OFFSET(event_dates,MATCH(G3,event_dates,0),0,500,1),0)))</f>
        <v/>
      </c>
      <c r="H4" s="156"/>
      <c r="I4" s="159" t="str">
        <f ca="1">IF(ISERROR(MATCH(I3,event_dates,0)+MATCH(I3,OFFSET(event_dates,MATCH(I3,event_dates,0),0,500,1),0)),"",INDEX(events,MATCH(I3,event_dates,0)+MATCH(I3,OFFSET(event_dates,MATCH(I3,event_dates,0),0,500,1),0)))</f>
        <v/>
      </c>
      <c r="J4" s="156"/>
      <c r="K4" s="159" t="str">
        <f ca="1">IF(ISERROR(MATCH(K3,event_dates,0)+MATCH(K3,OFFSET(event_dates,MATCH(K3,event_dates,0),0,500,1),0)),"",INDEX(events,MATCH(K3,event_dates,0)+MATCH(K3,OFFSET(event_dates,MATCH(K3,event_dates,0),0,500,1),0)))</f>
        <v/>
      </c>
      <c r="L4" s="156"/>
      <c r="M4" s="159" t="str">
        <f ca="1">IF(ISERROR(MATCH(M3,event_dates,0)+MATCH(M3,OFFSET(event_dates,MATCH(M3,event_dates,0),0,500,1),0)),"",INDEX(events,MATCH(M3,event_dates,0)+MATCH(M3,OFFSET(event_dates,MATCH(M3,event_dates,0),0,500,1),0)))</f>
        <v/>
      </c>
      <c r="N4" s="156"/>
    </row>
    <row r="5" spans="1:14" s="10" customFormat="1" x14ac:dyDescent="0.2">
      <c r="A5" s="155"/>
      <c r="B5" s="156"/>
      <c r="C5" s="155"/>
      <c r="D5" s="156"/>
      <c r="E5" s="155"/>
      <c r="F5" s="156"/>
      <c r="G5" s="155"/>
      <c r="H5" s="156"/>
      <c r="I5" s="155"/>
      <c r="J5" s="156"/>
      <c r="K5" s="155"/>
      <c r="L5" s="156"/>
      <c r="M5" s="155"/>
      <c r="N5" s="156"/>
    </row>
    <row r="6" spans="1:14" s="10" customFormat="1" x14ac:dyDescent="0.2">
      <c r="A6" s="155"/>
      <c r="B6" s="156"/>
      <c r="C6" s="155"/>
      <c r="D6" s="156"/>
      <c r="E6" s="155"/>
      <c r="F6" s="156"/>
      <c r="G6" s="155"/>
      <c r="H6" s="156"/>
      <c r="I6" s="155"/>
      <c r="J6" s="156"/>
      <c r="K6" s="155"/>
      <c r="L6" s="156"/>
      <c r="M6" s="155"/>
      <c r="N6" s="156"/>
    </row>
    <row r="7" spans="1:14" s="10" customFormat="1" x14ac:dyDescent="0.2">
      <c r="A7" s="155" t="s">
        <v>5</v>
      </c>
      <c r="B7" s="156"/>
      <c r="C7" s="155" t="s">
        <v>5</v>
      </c>
      <c r="D7" s="156"/>
      <c r="E7" s="155" t="s">
        <v>5</v>
      </c>
      <c r="F7" s="156"/>
      <c r="G7" s="155" t="s">
        <v>5</v>
      </c>
      <c r="H7" s="156"/>
      <c r="I7" s="155" t="s">
        <v>5</v>
      </c>
      <c r="J7" s="156"/>
      <c r="K7" s="155" t="s">
        <v>5</v>
      </c>
      <c r="L7" s="156"/>
      <c r="M7" s="155" t="s">
        <v>5</v>
      </c>
      <c r="N7" s="156"/>
    </row>
    <row r="8" spans="1:14" s="11" customFormat="1" x14ac:dyDescent="0.2">
      <c r="A8" s="157" t="s">
        <v>5</v>
      </c>
      <c r="B8" s="158"/>
      <c r="C8" s="157" t="s">
        <v>5</v>
      </c>
      <c r="D8" s="158"/>
      <c r="E8" s="157" t="s">
        <v>5</v>
      </c>
      <c r="F8" s="158"/>
      <c r="G8" s="157" t="s">
        <v>5</v>
      </c>
      <c r="H8" s="158"/>
      <c r="I8" s="157" t="s">
        <v>5</v>
      </c>
      <c r="J8" s="158"/>
      <c r="K8" s="157" t="s">
        <v>5</v>
      </c>
      <c r="L8" s="158"/>
      <c r="M8" s="157" t="s">
        <v>5</v>
      </c>
      <c r="N8" s="158"/>
    </row>
    <row r="9" spans="1:14" s="10" customFormat="1" ht="18" x14ac:dyDescent="0.2">
      <c r="A9" s="13">
        <f>Year!I30</f>
        <v>140106</v>
      </c>
      <c r="B9" s="14" t="str">
        <f>IF(ISERROR(MATCH(A9,event_dates,0)),"",INDEX(events,MATCH(A9,event_dates,0)))</f>
        <v/>
      </c>
      <c r="C9" s="13">
        <f>Year!J30</f>
        <v>140107</v>
      </c>
      <c r="D9" s="14" t="str">
        <f>IF(ISERROR(MATCH(C9,event_dates,0)),"",INDEX(events,MATCH(C9,event_dates,0)))</f>
        <v/>
      </c>
      <c r="E9" s="13">
        <f>Year!K30</f>
        <v>140108</v>
      </c>
      <c r="F9" s="14" t="str">
        <f>IF(ISERROR(MATCH(E9,event_dates,0)),"",INDEX(events,MATCH(E9,event_dates,0)))</f>
        <v/>
      </c>
      <c r="G9" s="13">
        <f>Year!L30</f>
        <v>140109</v>
      </c>
      <c r="H9" s="14" t="str">
        <f>IF(ISERROR(MATCH(G9,event_dates,0)),"",INDEX(events,MATCH(G9,event_dates,0)))</f>
        <v/>
      </c>
      <c r="I9" s="13">
        <f>Year!M30</f>
        <v>140110</v>
      </c>
      <c r="J9" s="14" t="str">
        <f>IF(ISERROR(MATCH(I9,event_dates,0)),"",INDEX(events,MATCH(I9,event_dates,0)))</f>
        <v/>
      </c>
      <c r="K9" s="13">
        <f>Year!N30</f>
        <v>140111</v>
      </c>
      <c r="L9" s="14" t="str">
        <f>IF(ISERROR(MATCH(K9,event_dates,0)),"",INDEX(events,MATCH(K9,event_dates,0)))</f>
        <v/>
      </c>
      <c r="M9" s="13">
        <f>Year!O30</f>
        <v>140112</v>
      </c>
      <c r="N9" s="14" t="str">
        <f>IF(ISERROR(MATCH(M9,event_dates,0)),"",INDEX(events,MATCH(M9,event_dates,0)))</f>
        <v/>
      </c>
    </row>
    <row r="10" spans="1:14" s="10" customFormat="1" x14ac:dyDescent="0.2">
      <c r="A10" s="159" t="str">
        <f ca="1">IF(ISERROR(MATCH(A9,event_dates,0)+MATCH(A9,OFFSET(event_dates,MATCH(A9,event_dates,0),0,500,1),0)),"",INDEX(events,MATCH(A9,event_dates,0)+MATCH(A9,OFFSET(event_dates,MATCH(A9,event_dates,0),0,500,1),0)))</f>
        <v/>
      </c>
      <c r="B10" s="156"/>
      <c r="C10" s="159" t="str">
        <f ca="1">IF(ISERROR(MATCH(C9,event_dates,0)+MATCH(C9,OFFSET(event_dates,MATCH(C9,event_dates,0),0,500,1),0)),"",INDEX(events,MATCH(C9,event_dates,0)+MATCH(C9,OFFSET(event_dates,MATCH(C9,event_dates,0),0,500,1),0)))</f>
        <v/>
      </c>
      <c r="D10" s="156"/>
      <c r="E10" s="159" t="str">
        <f ca="1">IF(ISERROR(MATCH(E9,event_dates,0)+MATCH(E9,OFFSET(event_dates,MATCH(E9,event_dates,0),0,500,1),0)),"",INDEX(events,MATCH(E9,event_dates,0)+MATCH(E9,OFFSET(event_dates,MATCH(E9,event_dates,0),0,500,1),0)))</f>
        <v/>
      </c>
      <c r="F10" s="156"/>
      <c r="G10" s="159" t="str">
        <f ca="1">IF(ISERROR(MATCH(G9,event_dates,0)+MATCH(G9,OFFSET(event_dates,MATCH(G9,event_dates,0),0,500,1),0)),"",INDEX(events,MATCH(G9,event_dates,0)+MATCH(G9,OFFSET(event_dates,MATCH(G9,event_dates,0),0,500,1),0)))</f>
        <v/>
      </c>
      <c r="H10" s="156"/>
      <c r="I10" s="159" t="str">
        <f ca="1">IF(ISERROR(MATCH(I9,event_dates,0)+MATCH(I9,OFFSET(event_dates,MATCH(I9,event_dates,0),0,500,1),0)),"",INDEX(events,MATCH(I9,event_dates,0)+MATCH(I9,OFFSET(event_dates,MATCH(I9,event_dates,0),0,500,1),0)))</f>
        <v/>
      </c>
      <c r="J10" s="156"/>
      <c r="K10" s="159" t="str">
        <f ca="1">IF(ISERROR(MATCH(K9,event_dates,0)+MATCH(K9,OFFSET(event_dates,MATCH(K9,event_dates,0),0,500,1),0)),"",INDEX(events,MATCH(K9,event_dates,0)+MATCH(K9,OFFSET(event_dates,MATCH(K9,event_dates,0),0,500,1),0)))</f>
        <v/>
      </c>
      <c r="L10" s="156"/>
      <c r="M10" s="159" t="str">
        <f ca="1">IF(ISERROR(MATCH(M9,event_dates,0)+MATCH(M9,OFFSET(event_dates,MATCH(M9,event_dates,0),0,500,1),0)),"",INDEX(events,MATCH(M9,event_dates,0)+MATCH(M9,OFFSET(event_dates,MATCH(M9,event_dates,0),0,500,1),0)))</f>
        <v/>
      </c>
      <c r="N10" s="156"/>
    </row>
    <row r="11" spans="1:14" s="10" customFormat="1" x14ac:dyDescent="0.2">
      <c r="A11" s="155"/>
      <c r="B11" s="156"/>
      <c r="C11" s="155"/>
      <c r="D11" s="156"/>
      <c r="E11" s="155"/>
      <c r="F11" s="156"/>
      <c r="G11" s="155"/>
      <c r="H11" s="156"/>
      <c r="I11" s="155"/>
      <c r="J11" s="156"/>
      <c r="K11" s="155"/>
      <c r="L11" s="156"/>
      <c r="M11" s="155"/>
      <c r="N11" s="156"/>
    </row>
    <row r="12" spans="1:14" s="10" customFormat="1" x14ac:dyDescent="0.2">
      <c r="A12" s="155"/>
      <c r="B12" s="156"/>
      <c r="C12" s="155"/>
      <c r="D12" s="156"/>
      <c r="E12" s="155"/>
      <c r="F12" s="156"/>
      <c r="G12" s="155"/>
      <c r="H12" s="156"/>
      <c r="I12" s="155"/>
      <c r="J12" s="156"/>
      <c r="K12" s="155"/>
      <c r="L12" s="156"/>
      <c r="M12" s="155"/>
      <c r="N12" s="156"/>
    </row>
    <row r="13" spans="1:14" s="10" customFormat="1" x14ac:dyDescent="0.2">
      <c r="A13" s="155" t="s">
        <v>5</v>
      </c>
      <c r="B13" s="156"/>
      <c r="C13" s="155" t="s">
        <v>5</v>
      </c>
      <c r="D13" s="156"/>
      <c r="E13" s="155" t="s">
        <v>5</v>
      </c>
      <c r="F13" s="156"/>
      <c r="G13" s="155" t="s">
        <v>5</v>
      </c>
      <c r="H13" s="156"/>
      <c r="I13" s="155" t="s">
        <v>5</v>
      </c>
      <c r="J13" s="156"/>
      <c r="K13" s="155" t="s">
        <v>5</v>
      </c>
      <c r="L13" s="156"/>
      <c r="M13" s="155" t="s">
        <v>5</v>
      </c>
      <c r="N13" s="156"/>
    </row>
    <row r="14" spans="1:14" s="11" customFormat="1" x14ac:dyDescent="0.2">
      <c r="A14" s="157" t="s">
        <v>5</v>
      </c>
      <c r="B14" s="158"/>
      <c r="C14" s="157" t="s">
        <v>5</v>
      </c>
      <c r="D14" s="158"/>
      <c r="E14" s="157" t="s">
        <v>5</v>
      </c>
      <c r="F14" s="158"/>
      <c r="G14" s="157" t="s">
        <v>5</v>
      </c>
      <c r="H14" s="158"/>
      <c r="I14" s="157" t="s">
        <v>5</v>
      </c>
      <c r="J14" s="158"/>
      <c r="K14" s="157" t="s">
        <v>5</v>
      </c>
      <c r="L14" s="158"/>
      <c r="M14" s="157" t="s">
        <v>5</v>
      </c>
      <c r="N14" s="158"/>
    </row>
    <row r="15" spans="1:14" s="10" customFormat="1" ht="18" x14ac:dyDescent="0.2">
      <c r="A15" s="13">
        <f>Year!I31</f>
        <v>140113</v>
      </c>
      <c r="B15" s="14" t="str">
        <f>IF(ISERROR(MATCH(A15,event_dates,0)),"",INDEX(events,MATCH(A15,event_dates,0)))</f>
        <v/>
      </c>
      <c r="C15" s="13">
        <f>Year!J31</f>
        <v>140114</v>
      </c>
      <c r="D15" s="14" t="str">
        <f>IF(ISERROR(MATCH(C15,event_dates,0)),"",INDEX(events,MATCH(C15,event_dates,0)))</f>
        <v/>
      </c>
      <c r="E15" s="13">
        <f>Year!K31</f>
        <v>140115</v>
      </c>
      <c r="F15" s="14" t="str">
        <f>IF(ISERROR(MATCH(E15,event_dates,0)),"",INDEX(events,MATCH(E15,event_dates,0)))</f>
        <v/>
      </c>
      <c r="G15" s="13">
        <f>Year!L31</f>
        <v>140116</v>
      </c>
      <c r="H15" s="14" t="str">
        <f>IF(ISERROR(MATCH(G15,event_dates,0)),"",INDEX(events,MATCH(G15,event_dates,0)))</f>
        <v/>
      </c>
      <c r="I15" s="13">
        <f>Year!M31</f>
        <v>140117</v>
      </c>
      <c r="J15" s="14" t="str">
        <f>IF(ISERROR(MATCH(I15,event_dates,0)),"",INDEX(events,MATCH(I15,event_dates,0)))</f>
        <v/>
      </c>
      <c r="K15" s="13">
        <f>Year!N31</f>
        <v>140118</v>
      </c>
      <c r="L15" s="14" t="str">
        <f>IF(ISERROR(MATCH(K15,event_dates,0)),"",INDEX(events,MATCH(K15,event_dates,0)))</f>
        <v/>
      </c>
      <c r="M15" s="13">
        <f>Year!O31</f>
        <v>140119</v>
      </c>
      <c r="N15" s="14" t="str">
        <f>IF(ISERROR(MATCH(M15,event_dates,0)),"",INDEX(events,MATCH(M15,event_dates,0)))</f>
        <v/>
      </c>
    </row>
    <row r="16" spans="1:14" s="10" customFormat="1" x14ac:dyDescent="0.2">
      <c r="A16" s="159" t="str">
        <f ca="1">IF(ISERROR(MATCH(A15,event_dates,0)+MATCH(A15,OFFSET(event_dates,MATCH(A15,event_dates,0),0,500,1),0)),"",INDEX(events,MATCH(A15,event_dates,0)+MATCH(A15,OFFSET(event_dates,MATCH(A15,event_dates,0),0,500,1),0)))</f>
        <v/>
      </c>
      <c r="B16" s="156"/>
      <c r="C16" s="159" t="str">
        <f ca="1">IF(ISERROR(MATCH(C15,event_dates,0)+MATCH(C15,OFFSET(event_dates,MATCH(C15,event_dates,0),0,500,1),0)),"",INDEX(events,MATCH(C15,event_dates,0)+MATCH(C15,OFFSET(event_dates,MATCH(C15,event_dates,0),0,500,1),0)))</f>
        <v/>
      </c>
      <c r="D16" s="156"/>
      <c r="E16" s="159" t="str">
        <f ca="1">IF(ISERROR(MATCH(E15,event_dates,0)+MATCH(E15,OFFSET(event_dates,MATCH(E15,event_dates,0),0,500,1),0)),"",INDEX(events,MATCH(E15,event_dates,0)+MATCH(E15,OFFSET(event_dates,MATCH(E15,event_dates,0),0,500,1),0)))</f>
        <v/>
      </c>
      <c r="F16" s="156"/>
      <c r="G16" s="159" t="str">
        <f ca="1">IF(ISERROR(MATCH(G15,event_dates,0)+MATCH(G15,OFFSET(event_dates,MATCH(G15,event_dates,0),0,500,1),0)),"",INDEX(events,MATCH(G15,event_dates,0)+MATCH(G15,OFFSET(event_dates,MATCH(G15,event_dates,0),0,500,1),0)))</f>
        <v/>
      </c>
      <c r="H16" s="156"/>
      <c r="I16" s="159" t="str">
        <f ca="1">IF(ISERROR(MATCH(I15,event_dates,0)+MATCH(I15,OFFSET(event_dates,MATCH(I15,event_dates,0),0,500,1),0)),"",INDEX(events,MATCH(I15,event_dates,0)+MATCH(I15,OFFSET(event_dates,MATCH(I15,event_dates,0),0,500,1),0)))</f>
        <v/>
      </c>
      <c r="J16" s="156"/>
      <c r="K16" s="159" t="str">
        <f ca="1">IF(ISERROR(MATCH(K15,event_dates,0)+MATCH(K15,OFFSET(event_dates,MATCH(K15,event_dates,0),0,500,1),0)),"",INDEX(events,MATCH(K15,event_dates,0)+MATCH(K15,OFFSET(event_dates,MATCH(K15,event_dates,0),0,500,1),0)))</f>
        <v/>
      </c>
      <c r="L16" s="156"/>
      <c r="M16" s="159" t="str">
        <f ca="1">IF(ISERROR(MATCH(M15,event_dates,0)+MATCH(M15,OFFSET(event_dates,MATCH(M15,event_dates,0),0,500,1),0)),"",INDEX(events,MATCH(M15,event_dates,0)+MATCH(M15,OFFSET(event_dates,MATCH(M15,event_dates,0),0,500,1),0)))</f>
        <v/>
      </c>
      <c r="N16" s="156"/>
    </row>
    <row r="17" spans="1:14" s="10" customFormat="1" x14ac:dyDescent="0.2">
      <c r="A17" s="155"/>
      <c r="B17" s="156"/>
      <c r="C17" s="155"/>
      <c r="D17" s="156"/>
      <c r="E17" s="155"/>
      <c r="F17" s="156"/>
      <c r="G17" s="155"/>
      <c r="H17" s="156"/>
      <c r="I17" s="155"/>
      <c r="J17" s="156"/>
      <c r="K17" s="155"/>
      <c r="L17" s="156"/>
      <c r="M17" s="155"/>
      <c r="N17" s="156"/>
    </row>
    <row r="18" spans="1:14" s="10" customFormat="1" x14ac:dyDescent="0.2">
      <c r="A18" s="155"/>
      <c r="B18" s="156"/>
      <c r="C18" s="155"/>
      <c r="D18" s="156"/>
      <c r="E18" s="155"/>
      <c r="F18" s="156"/>
      <c r="G18" s="155"/>
      <c r="H18" s="156"/>
      <c r="I18" s="155"/>
      <c r="J18" s="156"/>
      <c r="K18" s="155"/>
      <c r="L18" s="156"/>
      <c r="M18" s="155"/>
      <c r="N18" s="156"/>
    </row>
    <row r="19" spans="1:14" s="10" customFormat="1" x14ac:dyDescent="0.2">
      <c r="A19" s="155" t="s">
        <v>5</v>
      </c>
      <c r="B19" s="156"/>
      <c r="C19" s="155" t="s">
        <v>5</v>
      </c>
      <c r="D19" s="156"/>
      <c r="E19" s="155" t="s">
        <v>5</v>
      </c>
      <c r="F19" s="156"/>
      <c r="G19" s="155" t="s">
        <v>5</v>
      </c>
      <c r="H19" s="156"/>
      <c r="I19" s="155" t="s">
        <v>5</v>
      </c>
      <c r="J19" s="156"/>
      <c r="K19" s="155" t="s">
        <v>5</v>
      </c>
      <c r="L19" s="156"/>
      <c r="M19" s="155" t="s">
        <v>5</v>
      </c>
      <c r="N19" s="156"/>
    </row>
    <row r="20" spans="1:14" s="11" customFormat="1" x14ac:dyDescent="0.2">
      <c r="A20" s="157" t="s">
        <v>5</v>
      </c>
      <c r="B20" s="158"/>
      <c r="C20" s="157" t="s">
        <v>5</v>
      </c>
      <c r="D20" s="158"/>
      <c r="E20" s="157" t="s">
        <v>5</v>
      </c>
      <c r="F20" s="158"/>
      <c r="G20" s="157" t="s">
        <v>5</v>
      </c>
      <c r="H20" s="158"/>
      <c r="I20" s="157" t="s">
        <v>5</v>
      </c>
      <c r="J20" s="158"/>
      <c r="K20" s="157" t="s">
        <v>5</v>
      </c>
      <c r="L20" s="158"/>
      <c r="M20" s="157" t="s">
        <v>5</v>
      </c>
      <c r="N20" s="158"/>
    </row>
    <row r="21" spans="1:14" s="10" customFormat="1" ht="18" x14ac:dyDescent="0.2">
      <c r="A21" s="13">
        <f>Year!I32</f>
        <v>140120</v>
      </c>
      <c r="B21" s="14" t="str">
        <f>IF(ISERROR(MATCH(A21,event_dates,0)),"",INDEX(events,MATCH(A21,event_dates,0)))</f>
        <v/>
      </c>
      <c r="C21" s="13">
        <f>Year!J32</f>
        <v>140121</v>
      </c>
      <c r="D21" s="14" t="str">
        <f>IF(ISERROR(MATCH(C21,event_dates,0)),"",INDEX(events,MATCH(C21,event_dates,0)))</f>
        <v/>
      </c>
      <c r="E21" s="13">
        <f>Year!K32</f>
        <v>140122</v>
      </c>
      <c r="F21" s="14" t="str">
        <f>IF(ISERROR(MATCH(E21,event_dates,0)),"",INDEX(events,MATCH(E21,event_dates,0)))</f>
        <v/>
      </c>
      <c r="G21" s="13">
        <f>Year!L32</f>
        <v>140123</v>
      </c>
      <c r="H21" s="14" t="str">
        <f>IF(ISERROR(MATCH(G21,event_dates,0)),"",INDEX(events,MATCH(G21,event_dates,0)))</f>
        <v/>
      </c>
      <c r="I21" s="13">
        <f>Year!M32</f>
        <v>140124</v>
      </c>
      <c r="J21" s="14" t="str">
        <f>IF(ISERROR(MATCH(I21,event_dates,0)),"",INDEX(events,MATCH(I21,event_dates,0)))</f>
        <v/>
      </c>
      <c r="K21" s="13">
        <f>Year!N32</f>
        <v>140125</v>
      </c>
      <c r="L21" s="14" t="str">
        <f>IF(ISERROR(MATCH(K21,event_dates,0)),"",INDEX(events,MATCH(K21,event_dates,0)))</f>
        <v/>
      </c>
      <c r="M21" s="13">
        <f>Year!O32</f>
        <v>140126</v>
      </c>
      <c r="N21" s="14" t="str">
        <f>IF(ISERROR(MATCH(M21,event_dates,0)),"",INDEX(events,MATCH(M21,event_dates,0)))</f>
        <v/>
      </c>
    </row>
    <row r="22" spans="1:14" s="10" customFormat="1" x14ac:dyDescent="0.2">
      <c r="A22" s="159" t="str">
        <f ca="1">IF(ISERROR(MATCH(A21,event_dates,0)+MATCH(A21,OFFSET(event_dates,MATCH(A21,event_dates,0),0,500,1),0)),"",INDEX(events,MATCH(A21,event_dates,0)+MATCH(A21,OFFSET(event_dates,MATCH(A21,event_dates,0),0,500,1),0)))</f>
        <v/>
      </c>
      <c r="B22" s="156"/>
      <c r="C22" s="159" t="str">
        <f ca="1">IF(ISERROR(MATCH(C21,event_dates,0)+MATCH(C21,OFFSET(event_dates,MATCH(C21,event_dates,0),0,500,1),0)),"",INDEX(events,MATCH(C21,event_dates,0)+MATCH(C21,OFFSET(event_dates,MATCH(C21,event_dates,0),0,500,1),0)))</f>
        <v/>
      </c>
      <c r="D22" s="156"/>
      <c r="E22" s="159" t="str">
        <f ca="1">IF(ISERROR(MATCH(E21,event_dates,0)+MATCH(E21,OFFSET(event_dates,MATCH(E21,event_dates,0),0,500,1),0)),"",INDEX(events,MATCH(E21,event_dates,0)+MATCH(E21,OFFSET(event_dates,MATCH(E21,event_dates,0),0,500,1),0)))</f>
        <v/>
      </c>
      <c r="F22" s="156"/>
      <c r="G22" s="159" t="str">
        <f ca="1">IF(ISERROR(MATCH(G21,event_dates,0)+MATCH(G21,OFFSET(event_dates,MATCH(G21,event_dates,0),0,500,1),0)),"",INDEX(events,MATCH(G21,event_dates,0)+MATCH(G21,OFFSET(event_dates,MATCH(G21,event_dates,0),0,500,1),0)))</f>
        <v/>
      </c>
      <c r="H22" s="156"/>
      <c r="I22" s="159" t="str">
        <f ca="1">IF(ISERROR(MATCH(I21,event_dates,0)+MATCH(I21,OFFSET(event_dates,MATCH(I21,event_dates,0),0,500,1),0)),"",INDEX(events,MATCH(I21,event_dates,0)+MATCH(I21,OFFSET(event_dates,MATCH(I21,event_dates,0),0,500,1),0)))</f>
        <v/>
      </c>
      <c r="J22" s="156"/>
      <c r="K22" s="159" t="str">
        <f ca="1">IF(ISERROR(MATCH(K21,event_dates,0)+MATCH(K21,OFFSET(event_dates,MATCH(K21,event_dates,0),0,500,1),0)),"",INDEX(events,MATCH(K21,event_dates,0)+MATCH(K21,OFFSET(event_dates,MATCH(K21,event_dates,0),0,500,1),0)))</f>
        <v/>
      </c>
      <c r="L22" s="156"/>
      <c r="M22" s="159" t="str">
        <f ca="1">IF(ISERROR(MATCH(M21,event_dates,0)+MATCH(M21,OFFSET(event_dates,MATCH(M21,event_dates,0),0,500,1),0)),"",INDEX(events,MATCH(M21,event_dates,0)+MATCH(M21,OFFSET(event_dates,MATCH(M21,event_dates,0),0,500,1),0)))</f>
        <v/>
      </c>
      <c r="N22" s="156"/>
    </row>
    <row r="23" spans="1:14" s="10" customFormat="1" x14ac:dyDescent="0.2">
      <c r="A23" s="155"/>
      <c r="B23" s="156"/>
      <c r="C23" s="155"/>
      <c r="D23" s="156"/>
      <c r="E23" s="155"/>
      <c r="F23" s="156"/>
      <c r="G23" s="155"/>
      <c r="H23" s="156"/>
      <c r="I23" s="155"/>
      <c r="J23" s="156"/>
      <c r="K23" s="155"/>
      <c r="L23" s="156"/>
      <c r="M23" s="155"/>
      <c r="N23" s="156"/>
    </row>
    <row r="24" spans="1:14" s="10" customFormat="1" x14ac:dyDescent="0.2">
      <c r="A24" s="155"/>
      <c r="B24" s="156"/>
      <c r="C24" s="155"/>
      <c r="D24" s="156"/>
      <c r="E24" s="155"/>
      <c r="F24" s="156"/>
      <c r="G24" s="155"/>
      <c r="H24" s="156"/>
      <c r="I24" s="155"/>
      <c r="J24" s="156"/>
      <c r="K24" s="155"/>
      <c r="L24" s="156"/>
      <c r="M24" s="155"/>
      <c r="N24" s="156"/>
    </row>
    <row r="25" spans="1:14" s="10" customFormat="1" x14ac:dyDescent="0.2">
      <c r="A25" s="155" t="s">
        <v>5</v>
      </c>
      <c r="B25" s="156"/>
      <c r="C25" s="155" t="s">
        <v>5</v>
      </c>
      <c r="D25" s="156"/>
      <c r="E25" s="155" t="s">
        <v>5</v>
      </c>
      <c r="F25" s="156"/>
      <c r="G25" s="155" t="s">
        <v>5</v>
      </c>
      <c r="H25" s="156"/>
      <c r="I25" s="155" t="s">
        <v>5</v>
      </c>
      <c r="J25" s="156"/>
      <c r="K25" s="155" t="s">
        <v>5</v>
      </c>
      <c r="L25" s="156"/>
      <c r="M25" s="155" t="s">
        <v>5</v>
      </c>
      <c r="N25" s="156"/>
    </row>
    <row r="26" spans="1:14" s="11" customFormat="1" x14ac:dyDescent="0.2">
      <c r="A26" s="157" t="s">
        <v>5</v>
      </c>
      <c r="B26" s="158"/>
      <c r="C26" s="157" t="s">
        <v>5</v>
      </c>
      <c r="D26" s="158"/>
      <c r="E26" s="157" t="s">
        <v>5</v>
      </c>
      <c r="F26" s="158"/>
      <c r="G26" s="157" t="s">
        <v>5</v>
      </c>
      <c r="H26" s="158"/>
      <c r="I26" s="157" t="s">
        <v>5</v>
      </c>
      <c r="J26" s="158"/>
      <c r="K26" s="157" t="s">
        <v>5</v>
      </c>
      <c r="L26" s="158"/>
      <c r="M26" s="157" t="s">
        <v>5</v>
      </c>
      <c r="N26" s="158"/>
    </row>
    <row r="27" spans="1:14" s="10" customFormat="1" ht="18" x14ac:dyDescent="0.2">
      <c r="A27" s="13">
        <f>Year!I33</f>
        <v>140127</v>
      </c>
      <c r="B27" s="14" t="str">
        <f>IF(ISERROR(MATCH(A27,event_dates,0)),"",INDEX(events,MATCH(A27,event_dates,0)))</f>
        <v/>
      </c>
      <c r="C27" s="13">
        <f>Year!J33</f>
        <v>140128</v>
      </c>
      <c r="D27" s="14" t="str">
        <f>IF(ISERROR(MATCH(C27,event_dates,0)),"",INDEX(events,MATCH(C27,event_dates,0)))</f>
        <v/>
      </c>
      <c r="E27" s="13">
        <f>Year!K33</f>
        <v>140129</v>
      </c>
      <c r="F27" s="14" t="str">
        <f>IF(ISERROR(MATCH(E27,event_dates,0)),"",INDEX(events,MATCH(E27,event_dates,0)))</f>
        <v/>
      </c>
      <c r="G27" s="13">
        <f>Year!L33</f>
        <v>140130</v>
      </c>
      <c r="H27" s="14" t="str">
        <f>IF(ISERROR(MATCH(G27,event_dates,0)),"",INDEX(events,MATCH(G27,event_dates,0)))</f>
        <v/>
      </c>
      <c r="I27" s="13">
        <f>Year!M33</f>
        <v>140131</v>
      </c>
      <c r="J27" s="14" t="str">
        <f>IF(ISERROR(MATCH(I27,event_dates,0)),"",INDEX(events,MATCH(I27,event_dates,0)))</f>
        <v/>
      </c>
      <c r="K27" s="13">
        <f>Year!N33</f>
        <v>140132</v>
      </c>
      <c r="L27" s="14" t="str">
        <f>IF(ISERROR(MATCH(K27,event_dates,0)),"",INDEX(events,MATCH(K27,event_dates,0)))</f>
        <v/>
      </c>
      <c r="M27" s="13" t="str">
        <f>Year!O33</f>
        <v/>
      </c>
      <c r="N27" s="14" t="str">
        <f>IF(ISERROR(MATCH(M27,event_dates,0)),"",INDEX(events,MATCH(M27,event_dates,0)))</f>
        <v/>
      </c>
    </row>
    <row r="28" spans="1:14" s="10" customFormat="1" x14ac:dyDescent="0.2">
      <c r="A28" s="159" t="str">
        <f ca="1">IF(ISERROR(MATCH(A27,event_dates,0)+MATCH(A27,OFFSET(event_dates,MATCH(A27,event_dates,0),0,500,1),0)),"",INDEX(events,MATCH(A27,event_dates,0)+MATCH(A27,OFFSET(event_dates,MATCH(A27,event_dates,0),0,500,1),0)))</f>
        <v/>
      </c>
      <c r="B28" s="156"/>
      <c r="C28" s="159" t="str">
        <f ca="1">IF(ISERROR(MATCH(C27,event_dates,0)+MATCH(C27,OFFSET(event_dates,MATCH(C27,event_dates,0),0,500,1),0)),"",INDEX(events,MATCH(C27,event_dates,0)+MATCH(C27,OFFSET(event_dates,MATCH(C27,event_dates,0),0,500,1),0)))</f>
        <v/>
      </c>
      <c r="D28" s="156"/>
      <c r="E28" s="159" t="str">
        <f ca="1">IF(ISERROR(MATCH(E27,event_dates,0)+MATCH(E27,OFFSET(event_dates,MATCH(E27,event_dates,0),0,500,1),0)),"",INDEX(events,MATCH(E27,event_dates,0)+MATCH(E27,OFFSET(event_dates,MATCH(E27,event_dates,0),0,500,1),0)))</f>
        <v/>
      </c>
      <c r="F28" s="156"/>
      <c r="G28" s="159" t="str">
        <f ca="1">IF(ISERROR(MATCH(G27,event_dates,0)+MATCH(G27,OFFSET(event_dates,MATCH(G27,event_dates,0),0,500,1),0)),"",INDEX(events,MATCH(G27,event_dates,0)+MATCH(G27,OFFSET(event_dates,MATCH(G27,event_dates,0),0,500,1),0)))</f>
        <v/>
      </c>
      <c r="H28" s="156"/>
      <c r="I28" s="159" t="str">
        <f ca="1">IF(ISERROR(MATCH(I27,event_dates,0)+MATCH(I27,OFFSET(event_dates,MATCH(I27,event_dates,0),0,500,1),0)),"",INDEX(events,MATCH(I27,event_dates,0)+MATCH(I27,OFFSET(event_dates,MATCH(I27,event_dates,0),0,500,1),0)))</f>
        <v/>
      </c>
      <c r="J28" s="156"/>
      <c r="K28" s="159" t="str">
        <f ca="1">IF(ISERROR(MATCH(K27,event_dates,0)+MATCH(K27,OFFSET(event_dates,MATCH(K27,event_dates,0),0,500,1),0)),"",INDEX(events,MATCH(K27,event_dates,0)+MATCH(K27,OFFSET(event_dates,MATCH(K27,event_dates,0),0,500,1),0)))</f>
        <v/>
      </c>
      <c r="L28" s="156"/>
      <c r="M28" s="159" t="str">
        <f ca="1">IF(ISERROR(MATCH(M27,event_dates,0)+MATCH(M27,OFFSET(event_dates,MATCH(M27,event_dates,0),0,500,1),0)),"",INDEX(events,MATCH(M27,event_dates,0)+MATCH(M27,OFFSET(event_dates,MATCH(M27,event_dates,0),0,500,1),0)))</f>
        <v/>
      </c>
      <c r="N28" s="156"/>
    </row>
    <row r="29" spans="1:14" s="10" customFormat="1" x14ac:dyDescent="0.2">
      <c r="A29" s="155"/>
      <c r="B29" s="156"/>
      <c r="C29" s="155"/>
      <c r="D29" s="156"/>
      <c r="E29" s="155"/>
      <c r="F29" s="156"/>
      <c r="G29" s="155"/>
      <c r="H29" s="156"/>
      <c r="I29" s="155"/>
      <c r="J29" s="156"/>
      <c r="K29" s="155"/>
      <c r="L29" s="156"/>
      <c r="M29" s="155"/>
      <c r="N29" s="156"/>
    </row>
    <row r="30" spans="1:14" s="10" customFormat="1" x14ac:dyDescent="0.2">
      <c r="A30" s="155"/>
      <c r="B30" s="156"/>
      <c r="C30" s="155"/>
      <c r="D30" s="156"/>
      <c r="E30" s="155"/>
      <c r="F30" s="156"/>
      <c r="G30" s="155"/>
      <c r="H30" s="156"/>
      <c r="I30" s="155"/>
      <c r="J30" s="156"/>
      <c r="K30" s="155"/>
      <c r="L30" s="156"/>
      <c r="M30" s="155"/>
      <c r="N30" s="156"/>
    </row>
    <row r="31" spans="1:14" s="10" customFormat="1" x14ac:dyDescent="0.2">
      <c r="A31" s="155" t="s">
        <v>5</v>
      </c>
      <c r="B31" s="156"/>
      <c r="C31" s="155" t="s">
        <v>5</v>
      </c>
      <c r="D31" s="156"/>
      <c r="E31" s="155" t="s">
        <v>5</v>
      </c>
      <c r="F31" s="156"/>
      <c r="G31" s="155" t="s">
        <v>5</v>
      </c>
      <c r="H31" s="156"/>
      <c r="I31" s="155" t="s">
        <v>5</v>
      </c>
      <c r="J31" s="156"/>
      <c r="K31" s="155" t="s">
        <v>5</v>
      </c>
      <c r="L31" s="156"/>
      <c r="M31" s="155" t="s">
        <v>5</v>
      </c>
      <c r="N31" s="156"/>
    </row>
    <row r="32" spans="1:14" s="11" customFormat="1" x14ac:dyDescent="0.2">
      <c r="A32" s="157" t="s">
        <v>5</v>
      </c>
      <c r="B32" s="158"/>
      <c r="C32" s="157" t="s">
        <v>5</v>
      </c>
      <c r="D32" s="158"/>
      <c r="E32" s="157" t="s">
        <v>5</v>
      </c>
      <c r="F32" s="158"/>
      <c r="G32" s="157" t="s">
        <v>5</v>
      </c>
      <c r="H32" s="158"/>
      <c r="I32" s="157" t="s">
        <v>5</v>
      </c>
      <c r="J32" s="158"/>
      <c r="K32" s="157" t="s">
        <v>5</v>
      </c>
      <c r="L32" s="158"/>
      <c r="M32" s="157" t="s">
        <v>5</v>
      </c>
      <c r="N32" s="158"/>
    </row>
    <row r="33" spans="1:14" ht="18" x14ac:dyDescent="0.2">
      <c r="A33" s="13" t="str">
        <f>Year!I34</f>
        <v/>
      </c>
      <c r="B33" s="14" t="str">
        <f>IF(ISERROR(MATCH(A33,event_dates,0)),"",INDEX(events,MATCH(A33,event_dates,0)))</f>
        <v/>
      </c>
      <c r="C33" s="13" t="str">
        <f>Year!J34</f>
        <v/>
      </c>
      <c r="D33" s="14" t="str">
        <f>IF(ISERROR(MATCH(C33,event_dates,0)),"",INDEX(events,MATCH(C33,event_dates,0)))</f>
        <v/>
      </c>
      <c r="E33" s="21" t="s">
        <v>7</v>
      </c>
      <c r="F33" s="7"/>
      <c r="G33" s="18"/>
      <c r="H33" s="18"/>
      <c r="I33" s="18"/>
      <c r="J33" s="18"/>
      <c r="K33" s="18"/>
      <c r="L33" s="18"/>
      <c r="M33" s="18"/>
      <c r="N33" s="22"/>
    </row>
    <row r="34" spans="1:14" x14ac:dyDescent="0.2">
      <c r="A34" s="159" t="str">
        <f ca="1">IF(ISERROR(MATCH(A33,event_dates,0)+MATCH(A33,OFFSET(event_dates,MATCH(A33,event_dates,0),0,500,1),0)),"",INDEX(events,MATCH(A33,event_dates,0)+MATCH(A33,OFFSET(event_dates,MATCH(A33,event_dates,0),0,500,1),0)))</f>
        <v/>
      </c>
      <c r="B34" s="156"/>
      <c r="C34" s="159" t="str">
        <f ca="1">IF(ISERROR(MATCH(C33,event_dates,0)+MATCH(C33,OFFSET(event_dates,MATCH(C33,event_dates,0),0,500,1),0)),"",INDEX(events,MATCH(C33,event_dates,0)+MATCH(C33,OFFSET(event_dates,MATCH(C33,event_dates,0),0,500,1),0)))</f>
        <v/>
      </c>
      <c r="D34" s="156"/>
      <c r="E34" s="15"/>
      <c r="F34" s="12"/>
      <c r="G34" s="12"/>
      <c r="H34" s="12"/>
      <c r="I34" s="12"/>
      <c r="J34" s="12"/>
      <c r="K34" s="12"/>
      <c r="L34" s="12"/>
      <c r="M34" s="12"/>
      <c r="N34" s="16"/>
    </row>
    <row r="35" spans="1:14" x14ac:dyDescent="0.2">
      <c r="A35" s="155"/>
      <c r="B35" s="156"/>
      <c r="C35" s="155"/>
      <c r="D35" s="156"/>
      <c r="E35" s="15"/>
      <c r="F35" s="12"/>
      <c r="G35" s="12"/>
      <c r="H35" s="12"/>
      <c r="I35" s="12"/>
      <c r="J35" s="12"/>
      <c r="K35" s="12"/>
      <c r="L35" s="12"/>
      <c r="M35" s="12"/>
      <c r="N35" s="16"/>
    </row>
    <row r="36" spans="1:14" x14ac:dyDescent="0.2">
      <c r="A36" s="155"/>
      <c r="B36" s="156"/>
      <c r="C36" s="155"/>
      <c r="D36" s="156"/>
      <c r="E36" s="15"/>
      <c r="F36" s="12"/>
      <c r="G36" s="12"/>
      <c r="H36" s="12"/>
      <c r="I36" s="12"/>
      <c r="J36" s="12"/>
      <c r="K36" s="12"/>
      <c r="L36" s="12"/>
      <c r="M36" s="12"/>
      <c r="N36" s="16"/>
    </row>
    <row r="37" spans="1:14" x14ac:dyDescent="0.2">
      <c r="A37" s="155" t="s">
        <v>5</v>
      </c>
      <c r="B37" s="156"/>
      <c r="C37" s="155" t="s">
        <v>5</v>
      </c>
      <c r="D37" s="156"/>
      <c r="E37" s="15"/>
      <c r="F37" s="12"/>
      <c r="G37" s="12"/>
      <c r="H37" s="12"/>
      <c r="I37" s="12"/>
      <c r="J37" s="12"/>
      <c r="K37" s="12"/>
      <c r="L37" s="12"/>
      <c r="M37" s="151" t="s">
        <v>15</v>
      </c>
      <c r="N37" s="152"/>
    </row>
    <row r="38" spans="1:14" x14ac:dyDescent="0.2">
      <c r="A38" s="157" t="s">
        <v>5</v>
      </c>
      <c r="B38" s="158"/>
      <c r="C38" s="160" t="s">
        <v>2</v>
      </c>
      <c r="D38" s="161"/>
      <c r="E38" s="19"/>
      <c r="F38" s="17"/>
      <c r="G38" s="17"/>
      <c r="H38" s="17"/>
      <c r="I38" s="17"/>
      <c r="J38" s="17"/>
      <c r="K38" s="149" t="s">
        <v>11</v>
      </c>
      <c r="L38" s="149"/>
      <c r="M38" s="149"/>
      <c r="N38" s="150"/>
    </row>
  </sheetData>
  <mergeCells count="196">
    <mergeCell ref="M32:N32"/>
    <mergeCell ref="A34:B34"/>
    <mergeCell ref="C34:D34"/>
    <mergeCell ref="A32:B32"/>
    <mergeCell ref="C32:D32"/>
    <mergeCell ref="E32:F32"/>
    <mergeCell ref="G32:H32"/>
    <mergeCell ref="I32:J32"/>
    <mergeCell ref="A38:B38"/>
    <mergeCell ref="C38:D38"/>
    <mergeCell ref="A35:B35"/>
    <mergeCell ref="C35:D35"/>
    <mergeCell ref="A36:B36"/>
    <mergeCell ref="C36:D36"/>
    <mergeCell ref="A37:B37"/>
    <mergeCell ref="C37:D37"/>
    <mergeCell ref="K32:L32"/>
    <mergeCell ref="M37:N37"/>
    <mergeCell ref="K38:N38"/>
    <mergeCell ref="I31:J31"/>
    <mergeCell ref="K31:L31"/>
    <mergeCell ref="M31:N31"/>
    <mergeCell ref="A30:B30"/>
    <mergeCell ref="I30:J30"/>
    <mergeCell ref="C30:D30"/>
    <mergeCell ref="E30:F30"/>
    <mergeCell ref="G30:H30"/>
    <mergeCell ref="A31:B31"/>
    <mergeCell ref="C31:D31"/>
    <mergeCell ref="E31:F31"/>
    <mergeCell ref="G31:H31"/>
    <mergeCell ref="M29:N29"/>
    <mergeCell ref="K30:L30"/>
    <mergeCell ref="M30:N30"/>
    <mergeCell ref="A29:B29"/>
    <mergeCell ref="C29:D29"/>
    <mergeCell ref="E29:F29"/>
    <mergeCell ref="G29:H29"/>
    <mergeCell ref="I29:J29"/>
    <mergeCell ref="K29:L29"/>
    <mergeCell ref="A28:B28"/>
    <mergeCell ref="C28:D28"/>
    <mergeCell ref="E28:F28"/>
    <mergeCell ref="G28:H28"/>
    <mergeCell ref="I28:J28"/>
    <mergeCell ref="K28:L28"/>
    <mergeCell ref="M28:N28"/>
    <mergeCell ref="A26:B26"/>
    <mergeCell ref="C26:D26"/>
    <mergeCell ref="E26:F26"/>
    <mergeCell ref="G26:H26"/>
    <mergeCell ref="I24:J24"/>
    <mergeCell ref="K24:L24"/>
    <mergeCell ref="E24:F24"/>
    <mergeCell ref="G24:H24"/>
    <mergeCell ref="I26:J26"/>
    <mergeCell ref="K26:L26"/>
    <mergeCell ref="M26:N26"/>
    <mergeCell ref="M24:N24"/>
    <mergeCell ref="A25:B25"/>
    <mergeCell ref="C25:D25"/>
    <mergeCell ref="E25:F25"/>
    <mergeCell ref="G25:H25"/>
    <mergeCell ref="I25:J25"/>
    <mergeCell ref="K25:L25"/>
    <mergeCell ref="M25:N25"/>
    <mergeCell ref="A24:B24"/>
    <mergeCell ref="C24:D24"/>
    <mergeCell ref="A23:B23"/>
    <mergeCell ref="C23:D23"/>
    <mergeCell ref="E23:F23"/>
    <mergeCell ref="G23:H23"/>
    <mergeCell ref="I23:J23"/>
    <mergeCell ref="K23:L23"/>
    <mergeCell ref="M23:N23"/>
    <mergeCell ref="A22:B22"/>
    <mergeCell ref="C22:D22"/>
    <mergeCell ref="E22:F22"/>
    <mergeCell ref="G22:H22"/>
    <mergeCell ref="I19:J19"/>
    <mergeCell ref="K19:L19"/>
    <mergeCell ref="E19:F19"/>
    <mergeCell ref="G19:H19"/>
    <mergeCell ref="I22:J22"/>
    <mergeCell ref="K22:L22"/>
    <mergeCell ref="M22:N22"/>
    <mergeCell ref="M19:N19"/>
    <mergeCell ref="A20:B20"/>
    <mergeCell ref="C20:D20"/>
    <mergeCell ref="E20:F20"/>
    <mergeCell ref="G20:H20"/>
    <mergeCell ref="I20:J20"/>
    <mergeCell ref="K20:L20"/>
    <mergeCell ref="M20:N20"/>
    <mergeCell ref="A19:B19"/>
    <mergeCell ref="C19:D19"/>
    <mergeCell ref="A18:B18"/>
    <mergeCell ref="C18:D18"/>
    <mergeCell ref="E18:F18"/>
    <mergeCell ref="G18:H18"/>
    <mergeCell ref="I18:J18"/>
    <mergeCell ref="K18:L18"/>
    <mergeCell ref="M18:N18"/>
    <mergeCell ref="A17:B17"/>
    <mergeCell ref="C17:D17"/>
    <mergeCell ref="E17:F17"/>
    <mergeCell ref="G17:H17"/>
    <mergeCell ref="I14:J14"/>
    <mergeCell ref="K14:L14"/>
    <mergeCell ref="E14:F14"/>
    <mergeCell ref="G14:H14"/>
    <mergeCell ref="I17:J17"/>
    <mergeCell ref="K17:L17"/>
    <mergeCell ref="M17:N17"/>
    <mergeCell ref="M14:N14"/>
    <mergeCell ref="A16:B16"/>
    <mergeCell ref="C16:D16"/>
    <mergeCell ref="E16:F16"/>
    <mergeCell ref="G16:H16"/>
    <mergeCell ref="I16:J16"/>
    <mergeCell ref="K16:L16"/>
    <mergeCell ref="M16:N16"/>
    <mergeCell ref="A14:B14"/>
    <mergeCell ref="C14:D14"/>
    <mergeCell ref="A13:B13"/>
    <mergeCell ref="C13:D13"/>
    <mergeCell ref="E13:F13"/>
    <mergeCell ref="G13:H13"/>
    <mergeCell ref="I13:J13"/>
    <mergeCell ref="K13:L13"/>
    <mergeCell ref="M13:N13"/>
    <mergeCell ref="A12:B12"/>
    <mergeCell ref="C12:D12"/>
    <mergeCell ref="E12:F12"/>
    <mergeCell ref="G12:H12"/>
    <mergeCell ref="I10:J10"/>
    <mergeCell ref="K10:L10"/>
    <mergeCell ref="E10:F10"/>
    <mergeCell ref="G10:H10"/>
    <mergeCell ref="I12:J12"/>
    <mergeCell ref="K12:L12"/>
    <mergeCell ref="M12:N12"/>
    <mergeCell ref="M10:N10"/>
    <mergeCell ref="A11:B11"/>
    <mergeCell ref="C11:D11"/>
    <mergeCell ref="E11:F11"/>
    <mergeCell ref="G11:H11"/>
    <mergeCell ref="I11:J11"/>
    <mergeCell ref="K11:L11"/>
    <mergeCell ref="M11:N11"/>
    <mergeCell ref="A10:B10"/>
    <mergeCell ref="C10:D10"/>
    <mergeCell ref="A8:B8"/>
    <mergeCell ref="C8:D8"/>
    <mergeCell ref="E8:F8"/>
    <mergeCell ref="G8:H8"/>
    <mergeCell ref="I8:J8"/>
    <mergeCell ref="K8:L8"/>
    <mergeCell ref="M8:N8"/>
    <mergeCell ref="A7:B7"/>
    <mergeCell ref="C7:D7"/>
    <mergeCell ref="E7:F7"/>
    <mergeCell ref="G7:H7"/>
    <mergeCell ref="I7:J7"/>
    <mergeCell ref="K7:L7"/>
    <mergeCell ref="M7:N7"/>
    <mergeCell ref="A1:G1"/>
    <mergeCell ref="I2:J2"/>
    <mergeCell ref="K2:L2"/>
    <mergeCell ref="M2:N2"/>
    <mergeCell ref="A2:B2"/>
    <mergeCell ref="C2:D2"/>
    <mergeCell ref="E2:F2"/>
    <mergeCell ref="G2:H2"/>
    <mergeCell ref="H1:N1"/>
    <mergeCell ref="A4:B4"/>
    <mergeCell ref="C4:D4"/>
    <mergeCell ref="E4:F4"/>
    <mergeCell ref="G4:H4"/>
    <mergeCell ref="I4:J4"/>
    <mergeCell ref="K4:L4"/>
    <mergeCell ref="M4:N4"/>
    <mergeCell ref="M5:N5"/>
    <mergeCell ref="A6:B6"/>
    <mergeCell ref="C6:D6"/>
    <mergeCell ref="E6:F6"/>
    <mergeCell ref="G6:H6"/>
    <mergeCell ref="I6:J6"/>
    <mergeCell ref="K6:L6"/>
    <mergeCell ref="M6:N6"/>
    <mergeCell ref="A5:B5"/>
    <mergeCell ref="C5:D5"/>
    <mergeCell ref="I5:J5"/>
    <mergeCell ref="K5:L5"/>
    <mergeCell ref="E5:F5"/>
    <mergeCell ref="G5:H5"/>
  </mergeCells>
  <phoneticPr fontId="0" type="noConversion"/>
  <hyperlinks>
    <hyperlink ref="K38" r:id="rId1"/>
    <hyperlink ref="K38:N38" r:id="rId2" tooltip="More Calendars by Vertex42.com" display="http://www.vertex42.com/calendars/"/>
  </hyperlinks>
  <printOptions horizontalCentered="1" verticalCentered="1"/>
  <pageMargins left="0.5" right="0.5" top="0.25" bottom="0.25" header="0.25" footer="0.25"/>
  <pageSetup orientation="landscape" r:id="rId3"/>
  <headerFooter alignWithMargins="0"/>
  <ignoredErrors>
    <ignoredError sqref="C3:L38 M3:N36 M38:N38"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8"/>
  <sheetViews>
    <sheetView showGridLines="0" zoomScaleNormal="100" workbookViewId="0">
      <selection sqref="A1:G1"/>
    </sheetView>
  </sheetViews>
  <sheetFormatPr defaultRowHeight="12.75" x14ac:dyDescent="0.2"/>
  <cols>
    <col min="1" max="1" width="4.140625" customWidth="1"/>
    <col min="2" max="2" width="13.7109375" customWidth="1"/>
    <col min="3" max="3" width="4.140625" customWidth="1"/>
    <col min="4" max="4" width="13.7109375" customWidth="1"/>
    <col min="5" max="5" width="4.140625" customWidth="1"/>
    <col min="6" max="6" width="13.7109375" customWidth="1"/>
    <col min="7" max="7" width="4.140625" customWidth="1"/>
    <col min="8" max="8" width="13.7109375" customWidth="1"/>
    <col min="9" max="9" width="4.140625" customWidth="1"/>
    <col min="10" max="10" width="13.7109375" customWidth="1"/>
    <col min="11" max="11" width="4.140625" customWidth="1"/>
    <col min="12" max="12" width="13.7109375" customWidth="1"/>
    <col min="13" max="13" width="4.140625" customWidth="1"/>
    <col min="14" max="14" width="13.7109375" customWidth="1"/>
  </cols>
  <sheetData>
    <row r="1" spans="1:14" s="10" customFormat="1" ht="50.1" customHeight="1" x14ac:dyDescent="0.2">
      <c r="A1" s="166" t="str">
        <f>IF(Year!$Q$4="","",Year!$Q$4)</f>
        <v/>
      </c>
      <c r="B1" s="166"/>
      <c r="C1" s="166"/>
      <c r="D1" s="166"/>
      <c r="E1" s="166"/>
      <c r="F1" s="166"/>
      <c r="G1" s="166"/>
      <c r="H1" s="167">
        <f>Year!Q27</f>
        <v>140133</v>
      </c>
      <c r="I1" s="167"/>
      <c r="J1" s="167"/>
      <c r="K1" s="167"/>
      <c r="L1" s="167"/>
      <c r="M1" s="167"/>
      <c r="N1" s="167"/>
    </row>
    <row r="2" spans="1:14" s="10" customFormat="1" ht="15.75" x14ac:dyDescent="0.2">
      <c r="A2" s="164" t="str">
        <f>'1'!A2:B2</f>
        <v>Sunday</v>
      </c>
      <c r="B2" s="162"/>
      <c r="C2" s="162" t="str">
        <f>'1'!C2:D2</f>
        <v>Monday</v>
      </c>
      <c r="D2" s="162"/>
      <c r="E2" s="162" t="str">
        <f>'1'!E2:F2</f>
        <v>Tuesday</v>
      </c>
      <c r="F2" s="162"/>
      <c r="G2" s="162" t="str">
        <f>'1'!G2:H2</f>
        <v>Wednesday</v>
      </c>
      <c r="H2" s="162"/>
      <c r="I2" s="162" t="str">
        <f>'1'!I2:J2</f>
        <v>Thursday</v>
      </c>
      <c r="J2" s="162"/>
      <c r="K2" s="162" t="str">
        <f>'1'!K2:L2</f>
        <v>Friday</v>
      </c>
      <c r="L2" s="162"/>
      <c r="M2" s="162" t="str">
        <f>'1'!M2:N2</f>
        <v>Saturday</v>
      </c>
      <c r="N2" s="163"/>
    </row>
    <row r="3" spans="1:14" s="10" customFormat="1" ht="18" x14ac:dyDescent="0.2">
      <c r="A3" s="13" t="str">
        <f>Year!Q29</f>
        <v/>
      </c>
      <c r="B3" s="14" t="str">
        <f>IF(ISERROR(MATCH(A3,event_dates,0)),"",INDEX(events,MATCH(A3,event_dates,0)))</f>
        <v/>
      </c>
      <c r="C3" s="13" t="str">
        <f>Year!R29</f>
        <v/>
      </c>
      <c r="D3" s="14" t="str">
        <f>IF(ISERROR(MATCH(C3,event_dates,0)),"",INDEX(events,MATCH(C3,event_dates,0)))</f>
        <v/>
      </c>
      <c r="E3" s="13" t="str">
        <f>Year!S29</f>
        <v/>
      </c>
      <c r="F3" s="14" t="str">
        <f>IF(ISERROR(MATCH(E3,event_dates,0)),"",INDEX(events,MATCH(E3,event_dates,0)))</f>
        <v/>
      </c>
      <c r="G3" s="13" t="str">
        <f>Year!T29</f>
        <v/>
      </c>
      <c r="H3" s="14" t="str">
        <f>IF(ISERROR(MATCH(G3,event_dates,0)),"",INDEX(events,MATCH(G3,event_dates,0)))</f>
        <v/>
      </c>
      <c r="I3" s="13" t="str">
        <f>Year!U29</f>
        <v/>
      </c>
      <c r="J3" s="14" t="str">
        <f>IF(ISERROR(MATCH(I3,event_dates,0)),"",INDEX(events,MATCH(I3,event_dates,0)))</f>
        <v/>
      </c>
      <c r="K3" s="13" t="str">
        <f>Year!V29</f>
        <v/>
      </c>
      <c r="L3" s="14" t="str">
        <f>IF(ISERROR(MATCH(K3,event_dates,0)),"",INDEX(events,MATCH(K3,event_dates,0)))</f>
        <v/>
      </c>
      <c r="M3" s="13">
        <f>Year!W29</f>
        <v>140133</v>
      </c>
      <c r="N3" s="14" t="str">
        <f>IF(ISERROR(MATCH(M3,event_dates,0)),"",INDEX(events,MATCH(M3,event_dates,0)))</f>
        <v/>
      </c>
    </row>
    <row r="4" spans="1:14" s="10" customFormat="1" x14ac:dyDescent="0.2">
      <c r="A4" s="159" t="str">
        <f ca="1">IF(ISERROR(MATCH(A3,event_dates,0)+MATCH(A3,OFFSET(event_dates,MATCH(A3,event_dates,0),0,500,1),0)),"",INDEX(events,MATCH(A3,event_dates,0)+MATCH(A3,OFFSET(event_dates,MATCH(A3,event_dates,0),0,500,1),0)))</f>
        <v/>
      </c>
      <c r="B4" s="156"/>
      <c r="C4" s="159" t="str">
        <f ca="1">IF(ISERROR(MATCH(C3,event_dates,0)+MATCH(C3,OFFSET(event_dates,MATCH(C3,event_dates,0),0,500,1),0)),"",INDEX(events,MATCH(C3,event_dates,0)+MATCH(C3,OFFSET(event_dates,MATCH(C3,event_dates,0),0,500,1),0)))</f>
        <v/>
      </c>
      <c r="D4" s="156"/>
      <c r="E4" s="159" t="str">
        <f ca="1">IF(ISERROR(MATCH(E3,event_dates,0)+MATCH(E3,OFFSET(event_dates,MATCH(E3,event_dates,0),0,500,1),0)),"",INDEX(events,MATCH(E3,event_dates,0)+MATCH(E3,OFFSET(event_dates,MATCH(E3,event_dates,0),0,500,1),0)))</f>
        <v/>
      </c>
      <c r="F4" s="156"/>
      <c r="G4" s="159" t="str">
        <f ca="1">IF(ISERROR(MATCH(G3,event_dates,0)+MATCH(G3,OFFSET(event_dates,MATCH(G3,event_dates,0),0,500,1),0)),"",INDEX(events,MATCH(G3,event_dates,0)+MATCH(G3,OFFSET(event_dates,MATCH(G3,event_dates,0),0,500,1),0)))</f>
        <v/>
      </c>
      <c r="H4" s="156"/>
      <c r="I4" s="159" t="str">
        <f ca="1">IF(ISERROR(MATCH(I3,event_dates,0)+MATCH(I3,OFFSET(event_dates,MATCH(I3,event_dates,0),0,500,1),0)),"",INDEX(events,MATCH(I3,event_dates,0)+MATCH(I3,OFFSET(event_dates,MATCH(I3,event_dates,0),0,500,1),0)))</f>
        <v/>
      </c>
      <c r="J4" s="156"/>
      <c r="K4" s="159" t="str">
        <f ca="1">IF(ISERROR(MATCH(K3,event_dates,0)+MATCH(K3,OFFSET(event_dates,MATCH(K3,event_dates,0),0,500,1),0)),"",INDEX(events,MATCH(K3,event_dates,0)+MATCH(K3,OFFSET(event_dates,MATCH(K3,event_dates,0),0,500,1),0)))</f>
        <v/>
      </c>
      <c r="L4" s="156"/>
      <c r="M4" s="159" t="str">
        <f ca="1">IF(ISERROR(MATCH(M3,event_dates,0)+MATCH(M3,OFFSET(event_dates,MATCH(M3,event_dates,0),0,500,1),0)),"",INDEX(events,MATCH(M3,event_dates,0)+MATCH(M3,OFFSET(event_dates,MATCH(M3,event_dates,0),0,500,1),0)))</f>
        <v/>
      </c>
      <c r="N4" s="156"/>
    </row>
    <row r="5" spans="1:14" s="10" customFormat="1" x14ac:dyDescent="0.2">
      <c r="A5" s="155"/>
      <c r="B5" s="156"/>
      <c r="C5" s="155"/>
      <c r="D5" s="156"/>
      <c r="E5" s="155"/>
      <c r="F5" s="156"/>
      <c r="G5" s="155"/>
      <c r="H5" s="156"/>
      <c r="I5" s="155"/>
      <c r="J5" s="156"/>
      <c r="K5" s="155"/>
      <c r="L5" s="156"/>
      <c r="M5" s="155"/>
      <c r="N5" s="156"/>
    </row>
    <row r="6" spans="1:14" s="10" customFormat="1" x14ac:dyDescent="0.2">
      <c r="A6" s="155"/>
      <c r="B6" s="156"/>
      <c r="C6" s="155"/>
      <c r="D6" s="156"/>
      <c r="E6" s="155"/>
      <c r="F6" s="156"/>
      <c r="G6" s="155"/>
      <c r="H6" s="156"/>
      <c r="I6" s="155"/>
      <c r="J6" s="156"/>
      <c r="K6" s="155"/>
      <c r="L6" s="156"/>
      <c r="M6" s="155"/>
      <c r="N6" s="156"/>
    </row>
    <row r="7" spans="1:14" s="10" customFormat="1" x14ac:dyDescent="0.2">
      <c r="A7" s="155" t="s">
        <v>5</v>
      </c>
      <c r="B7" s="156"/>
      <c r="C7" s="155" t="s">
        <v>5</v>
      </c>
      <c r="D7" s="156"/>
      <c r="E7" s="155" t="s">
        <v>5</v>
      </c>
      <c r="F7" s="156"/>
      <c r="G7" s="155" t="s">
        <v>5</v>
      </c>
      <c r="H7" s="156"/>
      <c r="I7" s="155" t="s">
        <v>5</v>
      </c>
      <c r="J7" s="156"/>
      <c r="K7" s="155" t="s">
        <v>5</v>
      </c>
      <c r="L7" s="156"/>
      <c r="M7" s="155" t="s">
        <v>5</v>
      </c>
      <c r="N7" s="156"/>
    </row>
    <row r="8" spans="1:14" s="11" customFormat="1" x14ac:dyDescent="0.2">
      <c r="A8" s="157" t="s">
        <v>5</v>
      </c>
      <c r="B8" s="158"/>
      <c r="C8" s="157" t="s">
        <v>5</v>
      </c>
      <c r="D8" s="158"/>
      <c r="E8" s="157" t="s">
        <v>5</v>
      </c>
      <c r="F8" s="158"/>
      <c r="G8" s="157" t="s">
        <v>5</v>
      </c>
      <c r="H8" s="158"/>
      <c r="I8" s="157" t="s">
        <v>5</v>
      </c>
      <c r="J8" s="158"/>
      <c r="K8" s="157" t="s">
        <v>5</v>
      </c>
      <c r="L8" s="158"/>
      <c r="M8" s="157" t="s">
        <v>5</v>
      </c>
      <c r="N8" s="158"/>
    </row>
    <row r="9" spans="1:14" s="10" customFormat="1" ht="18" x14ac:dyDescent="0.2">
      <c r="A9" s="13">
        <f>Year!Q30</f>
        <v>140134</v>
      </c>
      <c r="B9" s="14" t="str">
        <f>IF(ISERROR(MATCH(A9,event_dates,0)),"",INDEX(events,MATCH(A9,event_dates,0)))</f>
        <v/>
      </c>
      <c r="C9" s="13">
        <f>Year!R30</f>
        <v>140135</v>
      </c>
      <c r="D9" s="14" t="str">
        <f>IF(ISERROR(MATCH(C9,event_dates,0)),"",INDEX(events,MATCH(C9,event_dates,0)))</f>
        <v/>
      </c>
      <c r="E9" s="13">
        <f>Year!S30</f>
        <v>140136</v>
      </c>
      <c r="F9" s="14" t="str">
        <f>IF(ISERROR(MATCH(E9,event_dates,0)),"",INDEX(events,MATCH(E9,event_dates,0)))</f>
        <v/>
      </c>
      <c r="G9" s="13">
        <f>Year!T30</f>
        <v>140137</v>
      </c>
      <c r="H9" s="14" t="str">
        <f>IF(ISERROR(MATCH(G9,event_dates,0)),"",INDEX(events,MATCH(G9,event_dates,0)))</f>
        <v/>
      </c>
      <c r="I9" s="13">
        <f>Year!U30</f>
        <v>140138</v>
      </c>
      <c r="J9" s="14" t="str">
        <f>IF(ISERROR(MATCH(I9,event_dates,0)),"",INDEX(events,MATCH(I9,event_dates,0)))</f>
        <v/>
      </c>
      <c r="K9" s="13">
        <f>Year!V30</f>
        <v>140139</v>
      </c>
      <c r="L9" s="14" t="str">
        <f>IF(ISERROR(MATCH(K9,event_dates,0)),"",INDEX(events,MATCH(K9,event_dates,0)))</f>
        <v/>
      </c>
      <c r="M9" s="13">
        <f>Year!W30</f>
        <v>140140</v>
      </c>
      <c r="N9" s="14" t="str">
        <f>IF(ISERROR(MATCH(M9,event_dates,0)),"",INDEX(events,MATCH(M9,event_dates,0)))</f>
        <v/>
      </c>
    </row>
    <row r="10" spans="1:14" s="10" customFormat="1" x14ac:dyDescent="0.2">
      <c r="A10" s="159" t="str">
        <f ca="1">IF(ISERROR(MATCH(A9,event_dates,0)+MATCH(A9,OFFSET(event_dates,MATCH(A9,event_dates,0),0,500,1),0)),"",INDEX(events,MATCH(A9,event_dates,0)+MATCH(A9,OFFSET(event_dates,MATCH(A9,event_dates,0),0,500,1),0)))</f>
        <v/>
      </c>
      <c r="B10" s="156"/>
      <c r="C10" s="159" t="str">
        <f ca="1">IF(ISERROR(MATCH(C9,event_dates,0)+MATCH(C9,OFFSET(event_dates,MATCH(C9,event_dates,0),0,500,1),0)),"",INDEX(events,MATCH(C9,event_dates,0)+MATCH(C9,OFFSET(event_dates,MATCH(C9,event_dates,0),0,500,1),0)))</f>
        <v/>
      </c>
      <c r="D10" s="156"/>
      <c r="E10" s="159" t="str">
        <f ca="1">IF(ISERROR(MATCH(E9,event_dates,0)+MATCH(E9,OFFSET(event_dates,MATCH(E9,event_dates,0),0,500,1),0)),"",INDEX(events,MATCH(E9,event_dates,0)+MATCH(E9,OFFSET(event_dates,MATCH(E9,event_dates,0),0,500,1),0)))</f>
        <v/>
      </c>
      <c r="F10" s="156"/>
      <c r="G10" s="159" t="str">
        <f ca="1">IF(ISERROR(MATCH(G9,event_dates,0)+MATCH(G9,OFFSET(event_dates,MATCH(G9,event_dates,0),0,500,1),0)),"",INDEX(events,MATCH(G9,event_dates,0)+MATCH(G9,OFFSET(event_dates,MATCH(G9,event_dates,0),0,500,1),0)))</f>
        <v/>
      </c>
      <c r="H10" s="156"/>
      <c r="I10" s="159" t="str">
        <f ca="1">IF(ISERROR(MATCH(I9,event_dates,0)+MATCH(I9,OFFSET(event_dates,MATCH(I9,event_dates,0),0,500,1),0)),"",INDEX(events,MATCH(I9,event_dates,0)+MATCH(I9,OFFSET(event_dates,MATCH(I9,event_dates,0),0,500,1),0)))</f>
        <v/>
      </c>
      <c r="J10" s="156"/>
      <c r="K10" s="159" t="str">
        <f ca="1">IF(ISERROR(MATCH(K9,event_dates,0)+MATCH(K9,OFFSET(event_dates,MATCH(K9,event_dates,0),0,500,1),0)),"",INDEX(events,MATCH(K9,event_dates,0)+MATCH(K9,OFFSET(event_dates,MATCH(K9,event_dates,0),0,500,1),0)))</f>
        <v/>
      </c>
      <c r="L10" s="156"/>
      <c r="M10" s="159" t="str">
        <f ca="1">IF(ISERROR(MATCH(M9,event_dates,0)+MATCH(M9,OFFSET(event_dates,MATCH(M9,event_dates,0),0,500,1),0)),"",INDEX(events,MATCH(M9,event_dates,0)+MATCH(M9,OFFSET(event_dates,MATCH(M9,event_dates,0),0,500,1),0)))</f>
        <v/>
      </c>
      <c r="N10" s="156"/>
    </row>
    <row r="11" spans="1:14" s="10" customFormat="1" x14ac:dyDescent="0.2">
      <c r="A11" s="155"/>
      <c r="B11" s="156"/>
      <c r="C11" s="155"/>
      <c r="D11" s="156"/>
      <c r="E11" s="155"/>
      <c r="F11" s="156"/>
      <c r="G11" s="155"/>
      <c r="H11" s="156"/>
      <c r="I11" s="155"/>
      <c r="J11" s="156"/>
      <c r="K11" s="155"/>
      <c r="L11" s="156"/>
      <c r="M11" s="155"/>
      <c r="N11" s="156"/>
    </row>
    <row r="12" spans="1:14" s="10" customFormat="1" x14ac:dyDescent="0.2">
      <c r="A12" s="155"/>
      <c r="B12" s="156"/>
      <c r="C12" s="155"/>
      <c r="D12" s="156"/>
      <c r="E12" s="155"/>
      <c r="F12" s="156"/>
      <c r="G12" s="155"/>
      <c r="H12" s="156"/>
      <c r="I12" s="155"/>
      <c r="J12" s="156"/>
      <c r="K12" s="155"/>
      <c r="L12" s="156"/>
      <c r="M12" s="155"/>
      <c r="N12" s="156"/>
    </row>
    <row r="13" spans="1:14" s="10" customFormat="1" x14ac:dyDescent="0.2">
      <c r="A13" s="155" t="s">
        <v>5</v>
      </c>
      <c r="B13" s="156"/>
      <c r="C13" s="155" t="s">
        <v>5</v>
      </c>
      <c r="D13" s="156"/>
      <c r="E13" s="155" t="s">
        <v>5</v>
      </c>
      <c r="F13" s="156"/>
      <c r="G13" s="155" t="s">
        <v>5</v>
      </c>
      <c r="H13" s="156"/>
      <c r="I13" s="155" t="s">
        <v>5</v>
      </c>
      <c r="J13" s="156"/>
      <c r="K13" s="155" t="s">
        <v>5</v>
      </c>
      <c r="L13" s="156"/>
      <c r="M13" s="155" t="s">
        <v>5</v>
      </c>
      <c r="N13" s="156"/>
    </row>
    <row r="14" spans="1:14" s="11" customFormat="1" x14ac:dyDescent="0.2">
      <c r="A14" s="157" t="s">
        <v>5</v>
      </c>
      <c r="B14" s="158"/>
      <c r="C14" s="157" t="s">
        <v>5</v>
      </c>
      <c r="D14" s="158"/>
      <c r="E14" s="157" t="s">
        <v>5</v>
      </c>
      <c r="F14" s="158"/>
      <c r="G14" s="157" t="s">
        <v>5</v>
      </c>
      <c r="H14" s="158"/>
      <c r="I14" s="157" t="s">
        <v>5</v>
      </c>
      <c r="J14" s="158"/>
      <c r="K14" s="157" t="s">
        <v>5</v>
      </c>
      <c r="L14" s="158"/>
      <c r="M14" s="157" t="s">
        <v>5</v>
      </c>
      <c r="N14" s="158"/>
    </row>
    <row r="15" spans="1:14" s="10" customFormat="1" ht="18" x14ac:dyDescent="0.2">
      <c r="A15" s="13">
        <f>Year!Q31</f>
        <v>140141</v>
      </c>
      <c r="B15" s="14" t="str">
        <f>IF(ISERROR(MATCH(A15,event_dates,0)),"",INDEX(events,MATCH(A15,event_dates,0)))</f>
        <v/>
      </c>
      <c r="C15" s="13">
        <f>Year!R31</f>
        <v>140142</v>
      </c>
      <c r="D15" s="14" t="str">
        <f>IF(ISERROR(MATCH(C15,event_dates,0)),"",INDEX(events,MATCH(C15,event_dates,0)))</f>
        <v/>
      </c>
      <c r="E15" s="13">
        <f>Year!S31</f>
        <v>140143</v>
      </c>
      <c r="F15" s="14" t="str">
        <f>IF(ISERROR(MATCH(E15,event_dates,0)),"",INDEX(events,MATCH(E15,event_dates,0)))</f>
        <v/>
      </c>
      <c r="G15" s="13">
        <f>Year!T31</f>
        <v>140144</v>
      </c>
      <c r="H15" s="14" t="str">
        <f>IF(ISERROR(MATCH(G15,event_dates,0)),"",INDEX(events,MATCH(G15,event_dates,0)))</f>
        <v/>
      </c>
      <c r="I15" s="13">
        <f>Year!U31</f>
        <v>140145</v>
      </c>
      <c r="J15" s="14" t="str">
        <f>IF(ISERROR(MATCH(I15,event_dates,0)),"",INDEX(events,MATCH(I15,event_dates,0)))</f>
        <v/>
      </c>
      <c r="K15" s="13">
        <f>Year!V31</f>
        <v>140146</v>
      </c>
      <c r="L15" s="14" t="str">
        <f>IF(ISERROR(MATCH(K15,event_dates,0)),"",INDEX(events,MATCH(K15,event_dates,0)))</f>
        <v/>
      </c>
      <c r="M15" s="13">
        <f>Year!W31</f>
        <v>140147</v>
      </c>
      <c r="N15" s="14" t="str">
        <f>IF(ISERROR(MATCH(M15,event_dates,0)),"",INDEX(events,MATCH(M15,event_dates,0)))</f>
        <v/>
      </c>
    </row>
    <row r="16" spans="1:14" s="10" customFormat="1" x14ac:dyDescent="0.2">
      <c r="A16" s="159" t="str">
        <f ca="1">IF(ISERROR(MATCH(A15,event_dates,0)+MATCH(A15,OFFSET(event_dates,MATCH(A15,event_dates,0),0,500,1),0)),"",INDEX(events,MATCH(A15,event_dates,0)+MATCH(A15,OFFSET(event_dates,MATCH(A15,event_dates,0),0,500,1),0)))</f>
        <v/>
      </c>
      <c r="B16" s="156"/>
      <c r="C16" s="159" t="str">
        <f ca="1">IF(ISERROR(MATCH(C15,event_dates,0)+MATCH(C15,OFFSET(event_dates,MATCH(C15,event_dates,0),0,500,1),0)),"",INDEX(events,MATCH(C15,event_dates,0)+MATCH(C15,OFFSET(event_dates,MATCH(C15,event_dates,0),0,500,1),0)))</f>
        <v/>
      </c>
      <c r="D16" s="156"/>
      <c r="E16" s="159" t="str">
        <f ca="1">IF(ISERROR(MATCH(E15,event_dates,0)+MATCH(E15,OFFSET(event_dates,MATCH(E15,event_dates,0),0,500,1),0)),"",INDEX(events,MATCH(E15,event_dates,0)+MATCH(E15,OFFSET(event_dates,MATCH(E15,event_dates,0),0,500,1),0)))</f>
        <v/>
      </c>
      <c r="F16" s="156"/>
      <c r="G16" s="159" t="str">
        <f ca="1">IF(ISERROR(MATCH(G15,event_dates,0)+MATCH(G15,OFFSET(event_dates,MATCH(G15,event_dates,0),0,500,1),0)),"",INDEX(events,MATCH(G15,event_dates,0)+MATCH(G15,OFFSET(event_dates,MATCH(G15,event_dates,0),0,500,1),0)))</f>
        <v/>
      </c>
      <c r="H16" s="156"/>
      <c r="I16" s="159" t="str">
        <f ca="1">IF(ISERROR(MATCH(I15,event_dates,0)+MATCH(I15,OFFSET(event_dates,MATCH(I15,event_dates,0),0,500,1),0)),"",INDEX(events,MATCH(I15,event_dates,0)+MATCH(I15,OFFSET(event_dates,MATCH(I15,event_dates,0),0,500,1),0)))</f>
        <v/>
      </c>
      <c r="J16" s="156"/>
      <c r="K16" s="159" t="str">
        <f ca="1">IF(ISERROR(MATCH(K15,event_dates,0)+MATCH(K15,OFFSET(event_dates,MATCH(K15,event_dates,0),0,500,1),0)),"",INDEX(events,MATCH(K15,event_dates,0)+MATCH(K15,OFFSET(event_dates,MATCH(K15,event_dates,0),0,500,1),0)))</f>
        <v/>
      </c>
      <c r="L16" s="156"/>
      <c r="M16" s="159" t="str">
        <f ca="1">IF(ISERROR(MATCH(M15,event_dates,0)+MATCH(M15,OFFSET(event_dates,MATCH(M15,event_dates,0),0,500,1),0)),"",INDEX(events,MATCH(M15,event_dates,0)+MATCH(M15,OFFSET(event_dates,MATCH(M15,event_dates,0),0,500,1),0)))</f>
        <v/>
      </c>
      <c r="N16" s="156"/>
    </row>
    <row r="17" spans="1:14" s="10" customFormat="1" x14ac:dyDescent="0.2">
      <c r="A17" s="155"/>
      <c r="B17" s="156"/>
      <c r="C17" s="155"/>
      <c r="D17" s="156"/>
      <c r="E17" s="155"/>
      <c r="F17" s="156"/>
      <c r="G17" s="155"/>
      <c r="H17" s="156"/>
      <c r="I17" s="155"/>
      <c r="J17" s="156"/>
      <c r="K17" s="155"/>
      <c r="L17" s="156"/>
      <c r="M17" s="155"/>
      <c r="N17" s="156"/>
    </row>
    <row r="18" spans="1:14" s="10" customFormat="1" x14ac:dyDescent="0.2">
      <c r="A18" s="155"/>
      <c r="B18" s="156"/>
      <c r="C18" s="155"/>
      <c r="D18" s="156"/>
      <c r="E18" s="155"/>
      <c r="F18" s="156"/>
      <c r="G18" s="155"/>
      <c r="H18" s="156"/>
      <c r="I18" s="155"/>
      <c r="J18" s="156"/>
      <c r="K18" s="155"/>
      <c r="L18" s="156"/>
      <c r="M18" s="155"/>
      <c r="N18" s="156"/>
    </row>
    <row r="19" spans="1:14" s="10" customFormat="1" x14ac:dyDescent="0.2">
      <c r="A19" s="155" t="s">
        <v>5</v>
      </c>
      <c r="B19" s="156"/>
      <c r="C19" s="155" t="s">
        <v>5</v>
      </c>
      <c r="D19" s="156"/>
      <c r="E19" s="155" t="s">
        <v>5</v>
      </c>
      <c r="F19" s="156"/>
      <c r="G19" s="155" t="s">
        <v>5</v>
      </c>
      <c r="H19" s="156"/>
      <c r="I19" s="155" t="s">
        <v>5</v>
      </c>
      <c r="J19" s="156"/>
      <c r="K19" s="155" t="s">
        <v>5</v>
      </c>
      <c r="L19" s="156"/>
      <c r="M19" s="155" t="s">
        <v>5</v>
      </c>
      <c r="N19" s="156"/>
    </row>
    <row r="20" spans="1:14" s="11" customFormat="1" x14ac:dyDescent="0.2">
      <c r="A20" s="157" t="s">
        <v>5</v>
      </c>
      <c r="B20" s="158"/>
      <c r="C20" s="157" t="s">
        <v>5</v>
      </c>
      <c r="D20" s="158"/>
      <c r="E20" s="157" t="s">
        <v>5</v>
      </c>
      <c r="F20" s="158"/>
      <c r="G20" s="157" t="s">
        <v>5</v>
      </c>
      <c r="H20" s="158"/>
      <c r="I20" s="157" t="s">
        <v>5</v>
      </c>
      <c r="J20" s="158"/>
      <c r="K20" s="157" t="s">
        <v>5</v>
      </c>
      <c r="L20" s="158"/>
      <c r="M20" s="157" t="s">
        <v>5</v>
      </c>
      <c r="N20" s="158"/>
    </row>
    <row r="21" spans="1:14" s="10" customFormat="1" ht="18" x14ac:dyDescent="0.2">
      <c r="A21" s="13">
        <f>Year!Q32</f>
        <v>140148</v>
      </c>
      <c r="B21" s="14" t="str">
        <f>IF(ISERROR(MATCH(A21,event_dates,0)),"",INDEX(events,MATCH(A21,event_dates,0)))</f>
        <v/>
      </c>
      <c r="C21" s="13">
        <f>Year!R32</f>
        <v>140149</v>
      </c>
      <c r="D21" s="14" t="str">
        <f>IF(ISERROR(MATCH(C21,event_dates,0)),"",INDEX(events,MATCH(C21,event_dates,0)))</f>
        <v/>
      </c>
      <c r="E21" s="13">
        <f>Year!S32</f>
        <v>140150</v>
      </c>
      <c r="F21" s="14" t="str">
        <f>IF(ISERROR(MATCH(E21,event_dates,0)),"",INDEX(events,MATCH(E21,event_dates,0)))</f>
        <v/>
      </c>
      <c r="G21" s="13">
        <f>Year!T32</f>
        <v>140151</v>
      </c>
      <c r="H21" s="14" t="str">
        <f>IF(ISERROR(MATCH(G21,event_dates,0)),"",INDEX(events,MATCH(G21,event_dates,0)))</f>
        <v/>
      </c>
      <c r="I21" s="13">
        <f>Year!U32</f>
        <v>140152</v>
      </c>
      <c r="J21" s="14" t="str">
        <f>IF(ISERROR(MATCH(I21,event_dates,0)),"",INDEX(events,MATCH(I21,event_dates,0)))</f>
        <v/>
      </c>
      <c r="K21" s="13">
        <f>Year!V32</f>
        <v>140153</v>
      </c>
      <c r="L21" s="14" t="str">
        <f>IF(ISERROR(MATCH(K21,event_dates,0)),"",INDEX(events,MATCH(K21,event_dates,0)))</f>
        <v/>
      </c>
      <c r="M21" s="13">
        <f>Year!W32</f>
        <v>140154</v>
      </c>
      <c r="N21" s="14" t="str">
        <f>IF(ISERROR(MATCH(M21,event_dates,0)),"",INDEX(events,MATCH(M21,event_dates,0)))</f>
        <v/>
      </c>
    </row>
    <row r="22" spans="1:14" s="10" customFormat="1" x14ac:dyDescent="0.2">
      <c r="A22" s="159" t="str">
        <f ca="1">IF(ISERROR(MATCH(A21,event_dates,0)+MATCH(A21,OFFSET(event_dates,MATCH(A21,event_dates,0),0,500,1),0)),"",INDEX(events,MATCH(A21,event_dates,0)+MATCH(A21,OFFSET(event_dates,MATCH(A21,event_dates,0),0,500,1),0)))</f>
        <v/>
      </c>
      <c r="B22" s="156"/>
      <c r="C22" s="159" t="str">
        <f ca="1">IF(ISERROR(MATCH(C21,event_dates,0)+MATCH(C21,OFFSET(event_dates,MATCH(C21,event_dates,0),0,500,1),0)),"",INDEX(events,MATCH(C21,event_dates,0)+MATCH(C21,OFFSET(event_dates,MATCH(C21,event_dates,0),0,500,1),0)))</f>
        <v/>
      </c>
      <c r="D22" s="156"/>
      <c r="E22" s="159" t="str">
        <f ca="1">IF(ISERROR(MATCH(E21,event_dates,0)+MATCH(E21,OFFSET(event_dates,MATCH(E21,event_dates,0),0,500,1),0)),"",INDEX(events,MATCH(E21,event_dates,0)+MATCH(E21,OFFSET(event_dates,MATCH(E21,event_dates,0),0,500,1),0)))</f>
        <v/>
      </c>
      <c r="F22" s="156"/>
      <c r="G22" s="159" t="str">
        <f ca="1">IF(ISERROR(MATCH(G21,event_dates,0)+MATCH(G21,OFFSET(event_dates,MATCH(G21,event_dates,0),0,500,1),0)),"",INDEX(events,MATCH(G21,event_dates,0)+MATCH(G21,OFFSET(event_dates,MATCH(G21,event_dates,0),0,500,1),0)))</f>
        <v/>
      </c>
      <c r="H22" s="156"/>
      <c r="I22" s="159" t="str">
        <f ca="1">IF(ISERROR(MATCH(I21,event_dates,0)+MATCH(I21,OFFSET(event_dates,MATCH(I21,event_dates,0),0,500,1),0)),"",INDEX(events,MATCH(I21,event_dates,0)+MATCH(I21,OFFSET(event_dates,MATCH(I21,event_dates,0),0,500,1),0)))</f>
        <v/>
      </c>
      <c r="J22" s="156"/>
      <c r="K22" s="159" t="str">
        <f ca="1">IF(ISERROR(MATCH(K21,event_dates,0)+MATCH(K21,OFFSET(event_dates,MATCH(K21,event_dates,0),0,500,1),0)),"",INDEX(events,MATCH(K21,event_dates,0)+MATCH(K21,OFFSET(event_dates,MATCH(K21,event_dates,0),0,500,1),0)))</f>
        <v/>
      </c>
      <c r="L22" s="156"/>
      <c r="M22" s="159" t="str">
        <f ca="1">IF(ISERROR(MATCH(M21,event_dates,0)+MATCH(M21,OFFSET(event_dates,MATCH(M21,event_dates,0),0,500,1),0)),"",INDEX(events,MATCH(M21,event_dates,0)+MATCH(M21,OFFSET(event_dates,MATCH(M21,event_dates,0),0,500,1),0)))</f>
        <v/>
      </c>
      <c r="N22" s="156"/>
    </row>
    <row r="23" spans="1:14" s="10" customFormat="1" x14ac:dyDescent="0.2">
      <c r="A23" s="155"/>
      <c r="B23" s="156"/>
      <c r="C23" s="155"/>
      <c r="D23" s="156"/>
      <c r="E23" s="155"/>
      <c r="F23" s="156"/>
      <c r="G23" s="155"/>
      <c r="H23" s="156"/>
      <c r="I23" s="155"/>
      <c r="J23" s="156"/>
      <c r="K23" s="155"/>
      <c r="L23" s="156"/>
      <c r="M23" s="155"/>
      <c r="N23" s="156"/>
    </row>
    <row r="24" spans="1:14" s="10" customFormat="1" x14ac:dyDescent="0.2">
      <c r="A24" s="155"/>
      <c r="B24" s="156"/>
      <c r="C24" s="155"/>
      <c r="D24" s="156"/>
      <c r="E24" s="155"/>
      <c r="F24" s="156"/>
      <c r="G24" s="155"/>
      <c r="H24" s="156"/>
      <c r="I24" s="155"/>
      <c r="J24" s="156"/>
      <c r="K24" s="155"/>
      <c r="L24" s="156"/>
      <c r="M24" s="155"/>
      <c r="N24" s="156"/>
    </row>
    <row r="25" spans="1:14" s="10" customFormat="1" x14ac:dyDescent="0.2">
      <c r="A25" s="155" t="s">
        <v>5</v>
      </c>
      <c r="B25" s="156"/>
      <c r="C25" s="155" t="s">
        <v>5</v>
      </c>
      <c r="D25" s="156"/>
      <c r="E25" s="155" t="s">
        <v>5</v>
      </c>
      <c r="F25" s="156"/>
      <c r="G25" s="155" t="s">
        <v>5</v>
      </c>
      <c r="H25" s="156"/>
      <c r="I25" s="155" t="s">
        <v>5</v>
      </c>
      <c r="J25" s="156"/>
      <c r="K25" s="155" t="s">
        <v>5</v>
      </c>
      <c r="L25" s="156"/>
      <c r="M25" s="155" t="s">
        <v>5</v>
      </c>
      <c r="N25" s="156"/>
    </row>
    <row r="26" spans="1:14" s="11" customFormat="1" x14ac:dyDescent="0.2">
      <c r="A26" s="157" t="s">
        <v>5</v>
      </c>
      <c r="B26" s="158"/>
      <c r="C26" s="157" t="s">
        <v>5</v>
      </c>
      <c r="D26" s="158"/>
      <c r="E26" s="157" t="s">
        <v>5</v>
      </c>
      <c r="F26" s="158"/>
      <c r="G26" s="157" t="s">
        <v>5</v>
      </c>
      <c r="H26" s="158"/>
      <c r="I26" s="157" t="s">
        <v>5</v>
      </c>
      <c r="J26" s="158"/>
      <c r="K26" s="157" t="s">
        <v>5</v>
      </c>
      <c r="L26" s="158"/>
      <c r="M26" s="157" t="s">
        <v>5</v>
      </c>
      <c r="N26" s="158"/>
    </row>
    <row r="27" spans="1:14" s="10" customFormat="1" ht="18" x14ac:dyDescent="0.2">
      <c r="A27" s="13">
        <f>Year!Q33</f>
        <v>140155</v>
      </c>
      <c r="B27" s="14" t="str">
        <f>IF(ISERROR(MATCH(A27,event_dates,0)),"",INDEX(events,MATCH(A27,event_dates,0)))</f>
        <v/>
      </c>
      <c r="C27" s="13">
        <f>Year!R33</f>
        <v>140156</v>
      </c>
      <c r="D27" s="14" t="str">
        <f>IF(ISERROR(MATCH(C27,event_dates,0)),"",INDEX(events,MATCH(C27,event_dates,0)))</f>
        <v/>
      </c>
      <c r="E27" s="13">
        <f>Year!S33</f>
        <v>140157</v>
      </c>
      <c r="F27" s="14" t="str">
        <f>IF(ISERROR(MATCH(E27,event_dates,0)),"",INDEX(events,MATCH(E27,event_dates,0)))</f>
        <v/>
      </c>
      <c r="G27" s="13">
        <f>Year!T33</f>
        <v>140158</v>
      </c>
      <c r="H27" s="14" t="str">
        <f>IF(ISERROR(MATCH(G27,event_dates,0)),"",INDEX(events,MATCH(G27,event_dates,0)))</f>
        <v/>
      </c>
      <c r="I27" s="13">
        <f>Year!U33</f>
        <v>140159</v>
      </c>
      <c r="J27" s="14" t="str">
        <f>IF(ISERROR(MATCH(I27,event_dates,0)),"",INDEX(events,MATCH(I27,event_dates,0)))</f>
        <v/>
      </c>
      <c r="K27" s="13">
        <f>Year!V33</f>
        <v>140160</v>
      </c>
      <c r="L27" s="14" t="str">
        <f>IF(ISERROR(MATCH(K27,event_dates,0)),"",INDEX(events,MATCH(K27,event_dates,0)))</f>
        <v/>
      </c>
      <c r="M27" s="13">
        <f>Year!W33</f>
        <v>140161</v>
      </c>
      <c r="N27" s="14" t="str">
        <f>IF(ISERROR(MATCH(M27,event_dates,0)),"",INDEX(events,MATCH(M27,event_dates,0)))</f>
        <v/>
      </c>
    </row>
    <row r="28" spans="1:14" s="10" customFormat="1" x14ac:dyDescent="0.2">
      <c r="A28" s="159" t="str">
        <f ca="1">IF(ISERROR(MATCH(A27,event_dates,0)+MATCH(A27,OFFSET(event_dates,MATCH(A27,event_dates,0),0,500,1),0)),"",INDEX(events,MATCH(A27,event_dates,0)+MATCH(A27,OFFSET(event_dates,MATCH(A27,event_dates,0),0,500,1),0)))</f>
        <v/>
      </c>
      <c r="B28" s="156"/>
      <c r="C28" s="159" t="str">
        <f ca="1">IF(ISERROR(MATCH(C27,event_dates,0)+MATCH(C27,OFFSET(event_dates,MATCH(C27,event_dates,0),0,500,1),0)),"",INDEX(events,MATCH(C27,event_dates,0)+MATCH(C27,OFFSET(event_dates,MATCH(C27,event_dates,0),0,500,1),0)))</f>
        <v/>
      </c>
      <c r="D28" s="156"/>
      <c r="E28" s="159" t="str">
        <f ca="1">IF(ISERROR(MATCH(E27,event_dates,0)+MATCH(E27,OFFSET(event_dates,MATCH(E27,event_dates,0),0,500,1),0)),"",INDEX(events,MATCH(E27,event_dates,0)+MATCH(E27,OFFSET(event_dates,MATCH(E27,event_dates,0),0,500,1),0)))</f>
        <v/>
      </c>
      <c r="F28" s="156"/>
      <c r="G28" s="159" t="str">
        <f ca="1">IF(ISERROR(MATCH(G27,event_dates,0)+MATCH(G27,OFFSET(event_dates,MATCH(G27,event_dates,0),0,500,1),0)),"",INDEX(events,MATCH(G27,event_dates,0)+MATCH(G27,OFFSET(event_dates,MATCH(G27,event_dates,0),0,500,1),0)))</f>
        <v/>
      </c>
      <c r="H28" s="156"/>
      <c r="I28" s="159" t="str">
        <f ca="1">IF(ISERROR(MATCH(I27,event_dates,0)+MATCH(I27,OFFSET(event_dates,MATCH(I27,event_dates,0),0,500,1),0)),"",INDEX(events,MATCH(I27,event_dates,0)+MATCH(I27,OFFSET(event_dates,MATCH(I27,event_dates,0),0,500,1),0)))</f>
        <v/>
      </c>
      <c r="J28" s="156"/>
      <c r="K28" s="159" t="str">
        <f ca="1">IF(ISERROR(MATCH(K27,event_dates,0)+MATCH(K27,OFFSET(event_dates,MATCH(K27,event_dates,0),0,500,1),0)),"",INDEX(events,MATCH(K27,event_dates,0)+MATCH(K27,OFFSET(event_dates,MATCH(K27,event_dates,0),0,500,1),0)))</f>
        <v/>
      </c>
      <c r="L28" s="156"/>
      <c r="M28" s="159" t="str">
        <f ca="1">IF(ISERROR(MATCH(M27,event_dates,0)+MATCH(M27,OFFSET(event_dates,MATCH(M27,event_dates,0),0,500,1),0)),"",INDEX(events,MATCH(M27,event_dates,0)+MATCH(M27,OFFSET(event_dates,MATCH(M27,event_dates,0),0,500,1),0)))</f>
        <v/>
      </c>
      <c r="N28" s="156"/>
    </row>
    <row r="29" spans="1:14" s="10" customFormat="1" x14ac:dyDescent="0.2">
      <c r="A29" s="155"/>
      <c r="B29" s="156"/>
      <c r="C29" s="155"/>
      <c r="D29" s="156"/>
      <c r="E29" s="155"/>
      <c r="F29" s="156"/>
      <c r="G29" s="155"/>
      <c r="H29" s="156"/>
      <c r="I29" s="155"/>
      <c r="J29" s="156"/>
      <c r="K29" s="155"/>
      <c r="L29" s="156"/>
      <c r="M29" s="155"/>
      <c r="N29" s="156"/>
    </row>
    <row r="30" spans="1:14" s="10" customFormat="1" x14ac:dyDescent="0.2">
      <c r="A30" s="155"/>
      <c r="B30" s="156"/>
      <c r="C30" s="155"/>
      <c r="D30" s="156"/>
      <c r="E30" s="155"/>
      <c r="F30" s="156"/>
      <c r="G30" s="155"/>
      <c r="H30" s="156"/>
      <c r="I30" s="155"/>
      <c r="J30" s="156"/>
      <c r="K30" s="155"/>
      <c r="L30" s="156"/>
      <c r="M30" s="155"/>
      <c r="N30" s="156"/>
    </row>
    <row r="31" spans="1:14" s="10" customFormat="1" x14ac:dyDescent="0.2">
      <c r="A31" s="155" t="s">
        <v>5</v>
      </c>
      <c r="B31" s="156"/>
      <c r="C31" s="155" t="s">
        <v>5</v>
      </c>
      <c r="D31" s="156"/>
      <c r="E31" s="155" t="s">
        <v>5</v>
      </c>
      <c r="F31" s="156"/>
      <c r="G31" s="155" t="s">
        <v>5</v>
      </c>
      <c r="H31" s="156"/>
      <c r="I31" s="155" t="s">
        <v>5</v>
      </c>
      <c r="J31" s="156"/>
      <c r="K31" s="155" t="s">
        <v>5</v>
      </c>
      <c r="L31" s="156"/>
      <c r="M31" s="155" t="s">
        <v>5</v>
      </c>
      <c r="N31" s="156"/>
    </row>
    <row r="32" spans="1:14" s="11" customFormat="1" x14ac:dyDescent="0.2">
      <c r="A32" s="157" t="s">
        <v>5</v>
      </c>
      <c r="B32" s="158"/>
      <c r="C32" s="157" t="s">
        <v>5</v>
      </c>
      <c r="D32" s="158"/>
      <c r="E32" s="157" t="s">
        <v>5</v>
      </c>
      <c r="F32" s="158"/>
      <c r="G32" s="157" t="s">
        <v>5</v>
      </c>
      <c r="H32" s="158"/>
      <c r="I32" s="157" t="s">
        <v>5</v>
      </c>
      <c r="J32" s="158"/>
      <c r="K32" s="157" t="s">
        <v>5</v>
      </c>
      <c r="L32" s="158"/>
      <c r="M32" s="157" t="s">
        <v>5</v>
      </c>
      <c r="N32" s="158"/>
    </row>
    <row r="33" spans="1:14" ht="18" x14ac:dyDescent="0.2">
      <c r="A33" s="13">
        <f>Year!Q34</f>
        <v>140162</v>
      </c>
      <c r="B33" s="14" t="str">
        <f>IF(ISERROR(MATCH(A33,event_dates,0)),"",INDEX(events,MATCH(A33,event_dates,0)))</f>
        <v/>
      </c>
      <c r="C33" s="13" t="str">
        <f>Year!R34</f>
        <v/>
      </c>
      <c r="D33" s="14" t="str">
        <f>IF(ISERROR(MATCH(C33,event_dates,0)),"",INDEX(events,MATCH(C33,event_dates,0)))</f>
        <v/>
      </c>
      <c r="E33" s="21" t="s">
        <v>7</v>
      </c>
      <c r="F33" s="7"/>
      <c r="G33" s="18"/>
      <c r="H33" s="18"/>
      <c r="I33" s="18"/>
      <c r="J33" s="18"/>
      <c r="K33" s="18"/>
      <c r="L33" s="18"/>
      <c r="M33" s="18"/>
      <c r="N33" s="22"/>
    </row>
    <row r="34" spans="1:14" x14ac:dyDescent="0.2">
      <c r="A34" s="159" t="str">
        <f ca="1">IF(ISERROR(MATCH(A33,event_dates,0)+MATCH(A33,OFFSET(event_dates,MATCH(A33,event_dates,0),0,500,1),0)),"",INDEX(events,MATCH(A33,event_dates,0)+MATCH(A33,OFFSET(event_dates,MATCH(A33,event_dates,0),0,500,1),0)))</f>
        <v/>
      </c>
      <c r="B34" s="156"/>
      <c r="C34" s="159" t="str">
        <f ca="1">IF(ISERROR(MATCH(C33,event_dates,0)+MATCH(C33,OFFSET(event_dates,MATCH(C33,event_dates,0),0,500,1),0)),"",INDEX(events,MATCH(C33,event_dates,0)+MATCH(C33,OFFSET(event_dates,MATCH(C33,event_dates,0),0,500,1),0)))</f>
        <v/>
      </c>
      <c r="D34" s="156"/>
      <c r="E34" s="15"/>
      <c r="F34" s="12"/>
      <c r="G34" s="12"/>
      <c r="H34" s="12"/>
      <c r="I34" s="12"/>
      <c r="J34" s="12"/>
      <c r="K34" s="12"/>
      <c r="L34" s="12"/>
      <c r="M34" s="12"/>
      <c r="N34" s="16"/>
    </row>
    <row r="35" spans="1:14" x14ac:dyDescent="0.2">
      <c r="A35" s="155"/>
      <c r="B35" s="156"/>
      <c r="C35" s="155"/>
      <c r="D35" s="156"/>
      <c r="E35" s="15"/>
      <c r="F35" s="12"/>
      <c r="G35" s="12"/>
      <c r="H35" s="12"/>
      <c r="I35" s="12"/>
      <c r="J35" s="12"/>
      <c r="K35" s="12"/>
      <c r="L35" s="12"/>
      <c r="M35" s="12"/>
      <c r="N35" s="16"/>
    </row>
    <row r="36" spans="1:14" x14ac:dyDescent="0.2">
      <c r="A36" s="155"/>
      <c r="B36" s="156"/>
      <c r="C36" s="155"/>
      <c r="D36" s="156"/>
      <c r="E36" s="15"/>
      <c r="F36" s="12"/>
      <c r="G36" s="12"/>
      <c r="H36" s="12"/>
      <c r="I36" s="12"/>
      <c r="J36" s="12"/>
      <c r="K36" s="12"/>
      <c r="L36" s="12"/>
      <c r="M36" s="12"/>
      <c r="N36" s="16"/>
    </row>
    <row r="37" spans="1:14" x14ac:dyDescent="0.2">
      <c r="A37" s="155" t="s">
        <v>5</v>
      </c>
      <c r="B37" s="156"/>
      <c r="C37" s="155" t="s">
        <v>5</v>
      </c>
      <c r="D37" s="156"/>
      <c r="E37" s="15"/>
      <c r="F37" s="12"/>
      <c r="G37" s="12"/>
      <c r="H37" s="12"/>
      <c r="I37" s="12"/>
      <c r="J37" s="12"/>
      <c r="K37" s="12"/>
      <c r="L37" s="12"/>
      <c r="M37" s="151" t="s">
        <v>15</v>
      </c>
      <c r="N37" s="152"/>
    </row>
    <row r="38" spans="1:14" x14ac:dyDescent="0.2">
      <c r="A38" s="157" t="s">
        <v>5</v>
      </c>
      <c r="B38" s="158"/>
      <c r="C38" s="160" t="s">
        <v>2</v>
      </c>
      <c r="D38" s="161"/>
      <c r="E38" s="19"/>
      <c r="F38" s="17"/>
      <c r="G38" s="17"/>
      <c r="H38" s="17"/>
      <c r="I38" s="17"/>
      <c r="J38" s="17"/>
      <c r="K38" s="149" t="s">
        <v>11</v>
      </c>
      <c r="L38" s="149"/>
      <c r="M38" s="149"/>
      <c r="N38" s="150"/>
    </row>
  </sheetData>
  <mergeCells count="196">
    <mergeCell ref="K2:L2"/>
    <mergeCell ref="M4:N4"/>
    <mergeCell ref="A5:B5"/>
    <mergeCell ref="C5:D5"/>
    <mergeCell ref="E5:F5"/>
    <mergeCell ref="G5:H5"/>
    <mergeCell ref="I5:J5"/>
    <mergeCell ref="K5:L5"/>
    <mergeCell ref="M5:N5"/>
    <mergeCell ref="A4:B4"/>
    <mergeCell ref="M2:N2"/>
    <mergeCell ref="A2:B2"/>
    <mergeCell ref="C2:D2"/>
    <mergeCell ref="E2:F2"/>
    <mergeCell ref="G2:H2"/>
    <mergeCell ref="E4:F4"/>
    <mergeCell ref="G4:H4"/>
    <mergeCell ref="I4:J4"/>
    <mergeCell ref="K4:L4"/>
    <mergeCell ref="I2:J2"/>
    <mergeCell ref="M6:N6"/>
    <mergeCell ref="A7:B7"/>
    <mergeCell ref="C7:D7"/>
    <mergeCell ref="E7:F7"/>
    <mergeCell ref="G7:H7"/>
    <mergeCell ref="I7:J7"/>
    <mergeCell ref="C4:D4"/>
    <mergeCell ref="K7:L7"/>
    <mergeCell ref="M7:N7"/>
    <mergeCell ref="A6:B6"/>
    <mergeCell ref="C6:D6"/>
    <mergeCell ref="E6:F6"/>
    <mergeCell ref="G6:H6"/>
    <mergeCell ref="I6:J6"/>
    <mergeCell ref="K6:L6"/>
    <mergeCell ref="M8:N8"/>
    <mergeCell ref="A10:B10"/>
    <mergeCell ref="C10:D10"/>
    <mergeCell ref="E10:F10"/>
    <mergeCell ref="G10:H10"/>
    <mergeCell ref="I10:J10"/>
    <mergeCell ref="K10:L10"/>
    <mergeCell ref="M10:N10"/>
    <mergeCell ref="A8:B8"/>
    <mergeCell ref="C8:D8"/>
    <mergeCell ref="E8:F8"/>
    <mergeCell ref="G8:H8"/>
    <mergeCell ref="I8:J8"/>
    <mergeCell ref="K8:L8"/>
    <mergeCell ref="M11:N11"/>
    <mergeCell ref="A12:B12"/>
    <mergeCell ref="C12:D12"/>
    <mergeCell ref="E12:F12"/>
    <mergeCell ref="G12:H12"/>
    <mergeCell ref="I12:J12"/>
    <mergeCell ref="K12:L12"/>
    <mergeCell ref="M12:N12"/>
    <mergeCell ref="A11:B11"/>
    <mergeCell ref="C11:D11"/>
    <mergeCell ref="E11:F11"/>
    <mergeCell ref="G11:H11"/>
    <mergeCell ref="I11:J11"/>
    <mergeCell ref="K11:L11"/>
    <mergeCell ref="M13:N13"/>
    <mergeCell ref="A14:B14"/>
    <mergeCell ref="C14:D14"/>
    <mergeCell ref="E14:F14"/>
    <mergeCell ref="G14:H14"/>
    <mergeCell ref="I14:J14"/>
    <mergeCell ref="K14:L14"/>
    <mergeCell ref="M14:N14"/>
    <mergeCell ref="A13:B13"/>
    <mergeCell ref="C13:D13"/>
    <mergeCell ref="E13:F13"/>
    <mergeCell ref="G13:H13"/>
    <mergeCell ref="I13:J13"/>
    <mergeCell ref="K13:L13"/>
    <mergeCell ref="M16:N16"/>
    <mergeCell ref="A17:B17"/>
    <mergeCell ref="C17:D17"/>
    <mergeCell ref="E17:F17"/>
    <mergeCell ref="G17:H17"/>
    <mergeCell ref="I17:J17"/>
    <mergeCell ref="K17:L17"/>
    <mergeCell ref="M17:N17"/>
    <mergeCell ref="A16:B16"/>
    <mergeCell ref="C16:D16"/>
    <mergeCell ref="E16:F16"/>
    <mergeCell ref="G16:H16"/>
    <mergeCell ref="I16:J16"/>
    <mergeCell ref="K16:L16"/>
    <mergeCell ref="M18:N18"/>
    <mergeCell ref="A19:B19"/>
    <mergeCell ref="C19:D19"/>
    <mergeCell ref="E19:F19"/>
    <mergeCell ref="G19:H19"/>
    <mergeCell ref="I19:J19"/>
    <mergeCell ref="K19:L19"/>
    <mergeCell ref="M19:N19"/>
    <mergeCell ref="A18:B18"/>
    <mergeCell ref="C18:D18"/>
    <mergeCell ref="E18:F18"/>
    <mergeCell ref="G18:H18"/>
    <mergeCell ref="I18:J18"/>
    <mergeCell ref="K18:L18"/>
    <mergeCell ref="M20:N20"/>
    <mergeCell ref="A22:B22"/>
    <mergeCell ref="C22:D22"/>
    <mergeCell ref="E22:F22"/>
    <mergeCell ref="G22:H22"/>
    <mergeCell ref="I22:J22"/>
    <mergeCell ref="K22:L22"/>
    <mergeCell ref="M22:N22"/>
    <mergeCell ref="A20:B20"/>
    <mergeCell ref="C20:D20"/>
    <mergeCell ref="E20:F20"/>
    <mergeCell ref="G20:H20"/>
    <mergeCell ref="I20:J20"/>
    <mergeCell ref="K20:L20"/>
    <mergeCell ref="M23:N23"/>
    <mergeCell ref="A24:B24"/>
    <mergeCell ref="C24:D24"/>
    <mergeCell ref="E24:F24"/>
    <mergeCell ref="G24:H24"/>
    <mergeCell ref="I24:J24"/>
    <mergeCell ref="K24:L24"/>
    <mergeCell ref="M24:N24"/>
    <mergeCell ref="A23:B23"/>
    <mergeCell ref="C23:D23"/>
    <mergeCell ref="E23:F23"/>
    <mergeCell ref="G23:H23"/>
    <mergeCell ref="I23:J23"/>
    <mergeCell ref="K23:L23"/>
    <mergeCell ref="M25:N25"/>
    <mergeCell ref="A26:B26"/>
    <mergeCell ref="C26:D26"/>
    <mergeCell ref="E26:F26"/>
    <mergeCell ref="G26:H26"/>
    <mergeCell ref="I26:J26"/>
    <mergeCell ref="K26:L26"/>
    <mergeCell ref="M26:N26"/>
    <mergeCell ref="A25:B25"/>
    <mergeCell ref="C25:D25"/>
    <mergeCell ref="E25:F25"/>
    <mergeCell ref="G25:H25"/>
    <mergeCell ref="I25:J25"/>
    <mergeCell ref="K25:L25"/>
    <mergeCell ref="M28:N28"/>
    <mergeCell ref="A29:B29"/>
    <mergeCell ref="C29:D29"/>
    <mergeCell ref="E29:F29"/>
    <mergeCell ref="G29:H29"/>
    <mergeCell ref="I29:J29"/>
    <mergeCell ref="K29:L29"/>
    <mergeCell ref="M29:N29"/>
    <mergeCell ref="A28:B28"/>
    <mergeCell ref="C28:D28"/>
    <mergeCell ref="E28:F28"/>
    <mergeCell ref="G28:H28"/>
    <mergeCell ref="I28:J28"/>
    <mergeCell ref="K28:L28"/>
    <mergeCell ref="G30:H30"/>
    <mergeCell ref="K30:L30"/>
    <mergeCell ref="M30:N30"/>
    <mergeCell ref="A31:B31"/>
    <mergeCell ref="C31:D31"/>
    <mergeCell ref="E31:F31"/>
    <mergeCell ref="G31:H31"/>
    <mergeCell ref="I31:J31"/>
    <mergeCell ref="K31:L31"/>
    <mergeCell ref="M31:N31"/>
    <mergeCell ref="A30:B30"/>
    <mergeCell ref="M37:N37"/>
    <mergeCell ref="K38:N38"/>
    <mergeCell ref="H1:N1"/>
    <mergeCell ref="A1:G1"/>
    <mergeCell ref="A37:B37"/>
    <mergeCell ref="C37:D37"/>
    <mergeCell ref="I32:J32"/>
    <mergeCell ref="K32:L32"/>
    <mergeCell ref="M32:N32"/>
    <mergeCell ref="A34:B34"/>
    <mergeCell ref="C34:D34"/>
    <mergeCell ref="A32:B32"/>
    <mergeCell ref="A38:B38"/>
    <mergeCell ref="C38:D38"/>
    <mergeCell ref="A35:B35"/>
    <mergeCell ref="C35:D35"/>
    <mergeCell ref="A36:B36"/>
    <mergeCell ref="C36:D36"/>
    <mergeCell ref="C32:D32"/>
    <mergeCell ref="E32:F32"/>
    <mergeCell ref="G32:H32"/>
    <mergeCell ref="I30:J30"/>
    <mergeCell ref="C30:D30"/>
    <mergeCell ref="E30:F30"/>
  </mergeCells>
  <phoneticPr fontId="0" type="noConversion"/>
  <hyperlinks>
    <hyperlink ref="K38" r:id="rId1"/>
    <hyperlink ref="K38:N38" r:id="rId2" tooltip="More Calendars by Vertex42.com" display="http://www.vertex42.com/calendars/"/>
  </hyperlinks>
  <printOptions horizontalCentered="1" verticalCentered="1"/>
  <pageMargins left="0.5" right="0.5" top="0.25" bottom="0.25" header="0.25" footer="0.25"/>
  <pageSetup orientation="landscape" r:id="rId3"/>
  <headerFooter alignWithMargins="0"/>
  <ignoredErrors>
    <ignoredError sqref="C3:L38 M3:N36 M38:N38"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38"/>
  <sheetViews>
    <sheetView showGridLines="0" zoomScaleNormal="100" workbookViewId="0">
      <selection sqref="A1:G1"/>
    </sheetView>
  </sheetViews>
  <sheetFormatPr defaultRowHeight="12.75" x14ac:dyDescent="0.2"/>
  <cols>
    <col min="1" max="1" width="4.140625" customWidth="1"/>
    <col min="2" max="2" width="13.7109375" customWidth="1"/>
    <col min="3" max="3" width="4.140625" customWidth="1"/>
    <col min="4" max="4" width="13.7109375" customWidth="1"/>
    <col min="5" max="5" width="4.140625" customWidth="1"/>
    <col min="6" max="6" width="13.7109375" customWidth="1"/>
    <col min="7" max="7" width="4.140625" customWidth="1"/>
    <col min="8" max="8" width="13.7109375" customWidth="1"/>
    <col min="9" max="9" width="4.140625" customWidth="1"/>
    <col min="10" max="10" width="13.7109375" customWidth="1"/>
    <col min="11" max="11" width="4.140625" customWidth="1"/>
    <col min="12" max="12" width="13.7109375" customWidth="1"/>
    <col min="13" max="13" width="4.140625" customWidth="1"/>
    <col min="14" max="14" width="13.7109375" customWidth="1"/>
  </cols>
  <sheetData>
    <row r="1" spans="1:14" s="10" customFormat="1" ht="50.1" customHeight="1" x14ac:dyDescent="0.2">
      <c r="A1" s="166" t="str">
        <f>IF(Year!$Q$4="","",Year!$Q$4)</f>
        <v/>
      </c>
      <c r="B1" s="166"/>
      <c r="C1" s="166"/>
      <c r="D1" s="166"/>
      <c r="E1" s="166"/>
      <c r="F1" s="166"/>
      <c r="G1" s="166"/>
      <c r="H1" s="165">
        <f>Year!A36</f>
        <v>140163</v>
      </c>
      <c r="I1" s="165"/>
      <c r="J1" s="165"/>
      <c r="K1" s="165"/>
      <c r="L1" s="165"/>
      <c r="M1" s="165"/>
      <c r="N1" s="165"/>
    </row>
    <row r="2" spans="1:14" s="10" customFormat="1" ht="15.75" x14ac:dyDescent="0.2">
      <c r="A2" s="164" t="str">
        <f>'1'!A2:B2</f>
        <v>Sunday</v>
      </c>
      <c r="B2" s="162"/>
      <c r="C2" s="162" t="str">
        <f>'1'!C2:D2</f>
        <v>Monday</v>
      </c>
      <c r="D2" s="162"/>
      <c r="E2" s="162" t="str">
        <f>'1'!E2:F2</f>
        <v>Tuesday</v>
      </c>
      <c r="F2" s="162"/>
      <c r="G2" s="162" t="str">
        <f>'1'!G2:H2</f>
        <v>Wednesday</v>
      </c>
      <c r="H2" s="162"/>
      <c r="I2" s="162" t="str">
        <f>'1'!I2:J2</f>
        <v>Thursday</v>
      </c>
      <c r="J2" s="162"/>
      <c r="K2" s="162" t="str">
        <f>'1'!K2:L2</f>
        <v>Friday</v>
      </c>
      <c r="L2" s="162"/>
      <c r="M2" s="162" t="str">
        <f>'1'!M2:N2</f>
        <v>Saturday</v>
      </c>
      <c r="N2" s="163"/>
    </row>
    <row r="3" spans="1:14" s="10" customFormat="1" ht="18" x14ac:dyDescent="0.2">
      <c r="A3" s="13" t="str">
        <f>Year!A38</f>
        <v/>
      </c>
      <c r="B3" s="14" t="str">
        <f>IF(ISERROR(MATCH(A3,event_dates,0)),"",INDEX(events,MATCH(A3,event_dates,0)))</f>
        <v/>
      </c>
      <c r="C3" s="13">
        <f>Year!B38</f>
        <v>140163</v>
      </c>
      <c r="D3" s="14" t="str">
        <f>IF(ISERROR(MATCH(C3,event_dates,0)),"",INDEX(events,MATCH(C3,event_dates,0)))</f>
        <v/>
      </c>
      <c r="E3" s="13">
        <f>Year!C38</f>
        <v>140164</v>
      </c>
      <c r="F3" s="14" t="str">
        <f>IF(ISERROR(MATCH(E3,event_dates,0)),"",INDEX(events,MATCH(E3,event_dates,0)))</f>
        <v/>
      </c>
      <c r="G3" s="13">
        <f>Year!D38</f>
        <v>140165</v>
      </c>
      <c r="H3" s="14" t="str">
        <f>IF(ISERROR(MATCH(G3,event_dates,0)),"",INDEX(events,MATCH(G3,event_dates,0)))</f>
        <v/>
      </c>
      <c r="I3" s="13">
        <f>Year!E38</f>
        <v>140166</v>
      </c>
      <c r="J3" s="14" t="str">
        <f>IF(ISERROR(MATCH(I3,event_dates,0)),"",INDEX(events,MATCH(I3,event_dates,0)))</f>
        <v/>
      </c>
      <c r="K3" s="13">
        <f>Year!F38</f>
        <v>140167</v>
      </c>
      <c r="L3" s="14" t="str">
        <f>IF(ISERROR(MATCH(K3,event_dates,0)),"",INDEX(events,MATCH(K3,event_dates,0)))</f>
        <v/>
      </c>
      <c r="M3" s="13">
        <f>Year!G38</f>
        <v>140168</v>
      </c>
      <c r="N3" s="14" t="str">
        <f>IF(ISERROR(MATCH(M3,event_dates,0)),"",INDEX(events,MATCH(M3,event_dates,0)))</f>
        <v/>
      </c>
    </row>
    <row r="4" spans="1:14" s="10" customFormat="1" x14ac:dyDescent="0.2">
      <c r="A4" s="159" t="str">
        <f ca="1">IF(ISERROR(MATCH(A3,event_dates,0)+MATCH(A3,OFFSET(event_dates,MATCH(A3,event_dates,0),0,500,1),0)),"",INDEX(events,MATCH(A3,event_dates,0)+MATCH(A3,OFFSET(event_dates,MATCH(A3,event_dates,0),0,500,1),0)))</f>
        <v/>
      </c>
      <c r="B4" s="156"/>
      <c r="C4" s="159" t="str">
        <f ca="1">IF(ISERROR(MATCH(C3,event_dates,0)+MATCH(C3,OFFSET(event_dates,MATCH(C3,event_dates,0),0,500,1),0)),"",INDEX(events,MATCH(C3,event_dates,0)+MATCH(C3,OFFSET(event_dates,MATCH(C3,event_dates,0),0,500,1),0)))</f>
        <v/>
      </c>
      <c r="D4" s="156"/>
      <c r="E4" s="159" t="str">
        <f ca="1">IF(ISERROR(MATCH(E3,event_dates,0)+MATCH(E3,OFFSET(event_dates,MATCH(E3,event_dates,0),0,500,1),0)),"",INDEX(events,MATCH(E3,event_dates,0)+MATCH(E3,OFFSET(event_dates,MATCH(E3,event_dates,0),0,500,1),0)))</f>
        <v/>
      </c>
      <c r="F4" s="156"/>
      <c r="G4" s="159" t="str">
        <f ca="1">IF(ISERROR(MATCH(G3,event_dates,0)+MATCH(G3,OFFSET(event_dates,MATCH(G3,event_dates,0),0,500,1),0)),"",INDEX(events,MATCH(G3,event_dates,0)+MATCH(G3,OFFSET(event_dates,MATCH(G3,event_dates,0),0,500,1),0)))</f>
        <v/>
      </c>
      <c r="H4" s="156"/>
      <c r="I4" s="159" t="str">
        <f ca="1">IF(ISERROR(MATCH(I3,event_dates,0)+MATCH(I3,OFFSET(event_dates,MATCH(I3,event_dates,0),0,500,1),0)),"",INDEX(events,MATCH(I3,event_dates,0)+MATCH(I3,OFFSET(event_dates,MATCH(I3,event_dates,0),0,500,1),0)))</f>
        <v/>
      </c>
      <c r="J4" s="156"/>
      <c r="K4" s="159" t="str">
        <f ca="1">IF(ISERROR(MATCH(K3,event_dates,0)+MATCH(K3,OFFSET(event_dates,MATCH(K3,event_dates,0),0,500,1),0)),"",INDEX(events,MATCH(K3,event_dates,0)+MATCH(K3,OFFSET(event_dates,MATCH(K3,event_dates,0),0,500,1),0)))</f>
        <v/>
      </c>
      <c r="L4" s="156"/>
      <c r="M4" s="159" t="str">
        <f ca="1">IF(ISERROR(MATCH(M3,event_dates,0)+MATCH(M3,OFFSET(event_dates,MATCH(M3,event_dates,0),0,500,1),0)),"",INDEX(events,MATCH(M3,event_dates,0)+MATCH(M3,OFFSET(event_dates,MATCH(M3,event_dates,0),0,500,1),0)))</f>
        <v/>
      </c>
      <c r="N4" s="156"/>
    </row>
    <row r="5" spans="1:14" s="10" customFormat="1" x14ac:dyDescent="0.2">
      <c r="A5" s="155"/>
      <c r="B5" s="156"/>
      <c r="C5" s="155"/>
      <c r="D5" s="156"/>
      <c r="E5" s="155"/>
      <c r="F5" s="156"/>
      <c r="G5" s="155"/>
      <c r="H5" s="156"/>
      <c r="I5" s="155"/>
      <c r="J5" s="156"/>
      <c r="K5" s="155"/>
      <c r="L5" s="156"/>
      <c r="M5" s="155"/>
      <c r="N5" s="156"/>
    </row>
    <row r="6" spans="1:14" s="10" customFormat="1" x14ac:dyDescent="0.2">
      <c r="A6" s="155"/>
      <c r="B6" s="156"/>
      <c r="C6" s="155"/>
      <c r="D6" s="156"/>
      <c r="E6" s="155"/>
      <c r="F6" s="156"/>
      <c r="G6" s="155"/>
      <c r="H6" s="156"/>
      <c r="I6" s="155"/>
      <c r="J6" s="156"/>
      <c r="K6" s="155"/>
      <c r="L6" s="156"/>
      <c r="M6" s="155"/>
      <c r="N6" s="156"/>
    </row>
    <row r="7" spans="1:14" s="10" customFormat="1" x14ac:dyDescent="0.2">
      <c r="A7" s="155" t="s">
        <v>5</v>
      </c>
      <c r="B7" s="156"/>
      <c r="C7" s="155" t="s">
        <v>5</v>
      </c>
      <c r="D7" s="156"/>
      <c r="E7" s="155" t="s">
        <v>5</v>
      </c>
      <c r="F7" s="156"/>
      <c r="G7" s="155" t="s">
        <v>5</v>
      </c>
      <c r="H7" s="156"/>
      <c r="I7" s="155" t="s">
        <v>5</v>
      </c>
      <c r="J7" s="156"/>
      <c r="K7" s="155" t="s">
        <v>5</v>
      </c>
      <c r="L7" s="156"/>
      <c r="M7" s="155" t="s">
        <v>5</v>
      </c>
      <c r="N7" s="156"/>
    </row>
    <row r="8" spans="1:14" s="11" customFormat="1" x14ac:dyDescent="0.2">
      <c r="A8" s="157" t="s">
        <v>5</v>
      </c>
      <c r="B8" s="158"/>
      <c r="C8" s="157" t="s">
        <v>5</v>
      </c>
      <c r="D8" s="158"/>
      <c r="E8" s="157" t="s">
        <v>5</v>
      </c>
      <c r="F8" s="158"/>
      <c r="G8" s="157" t="s">
        <v>5</v>
      </c>
      <c r="H8" s="158"/>
      <c r="I8" s="157" t="s">
        <v>5</v>
      </c>
      <c r="J8" s="158"/>
      <c r="K8" s="157" t="s">
        <v>5</v>
      </c>
      <c r="L8" s="158"/>
      <c r="M8" s="157" t="s">
        <v>5</v>
      </c>
      <c r="N8" s="158"/>
    </row>
    <row r="9" spans="1:14" s="10" customFormat="1" ht="18" x14ac:dyDescent="0.2">
      <c r="A9" s="13">
        <f>Year!A39</f>
        <v>140169</v>
      </c>
      <c r="B9" s="14" t="str">
        <f>IF(ISERROR(MATCH(A9,event_dates,0)),"",INDEX(events,MATCH(A9,event_dates,0)))</f>
        <v/>
      </c>
      <c r="C9" s="13">
        <f>Year!B39</f>
        <v>140170</v>
      </c>
      <c r="D9" s="14" t="str">
        <f>IF(ISERROR(MATCH(C9,event_dates,0)),"",INDEX(events,MATCH(C9,event_dates,0)))</f>
        <v/>
      </c>
      <c r="E9" s="13">
        <f>Year!C39</f>
        <v>140171</v>
      </c>
      <c r="F9" s="14" t="str">
        <f>IF(ISERROR(MATCH(E9,event_dates,0)),"",INDEX(events,MATCH(E9,event_dates,0)))</f>
        <v/>
      </c>
      <c r="G9" s="13">
        <f>Year!D39</f>
        <v>140172</v>
      </c>
      <c r="H9" s="14" t="str">
        <f>IF(ISERROR(MATCH(G9,event_dates,0)),"",INDEX(events,MATCH(G9,event_dates,0)))</f>
        <v/>
      </c>
      <c r="I9" s="13">
        <f>Year!E39</f>
        <v>140173</v>
      </c>
      <c r="J9" s="14" t="str">
        <f>IF(ISERROR(MATCH(I9,event_dates,0)),"",INDEX(events,MATCH(I9,event_dates,0)))</f>
        <v/>
      </c>
      <c r="K9" s="13">
        <f>Year!F39</f>
        <v>140174</v>
      </c>
      <c r="L9" s="14" t="str">
        <f>IF(ISERROR(MATCH(K9,event_dates,0)),"",INDEX(events,MATCH(K9,event_dates,0)))</f>
        <v/>
      </c>
      <c r="M9" s="13">
        <f>Year!G39</f>
        <v>140175</v>
      </c>
      <c r="N9" s="14" t="str">
        <f>IF(ISERROR(MATCH(M9,event_dates,0)),"",INDEX(events,MATCH(M9,event_dates,0)))</f>
        <v/>
      </c>
    </row>
    <row r="10" spans="1:14" s="10" customFormat="1" x14ac:dyDescent="0.2">
      <c r="A10" s="159" t="str">
        <f ca="1">IF(ISERROR(MATCH(A9,event_dates,0)+MATCH(A9,OFFSET(event_dates,MATCH(A9,event_dates,0),0,500,1),0)),"",INDEX(events,MATCH(A9,event_dates,0)+MATCH(A9,OFFSET(event_dates,MATCH(A9,event_dates,0),0,500,1),0)))</f>
        <v/>
      </c>
      <c r="B10" s="156"/>
      <c r="C10" s="159" t="str">
        <f ca="1">IF(ISERROR(MATCH(C9,event_dates,0)+MATCH(C9,OFFSET(event_dates,MATCH(C9,event_dates,0),0,500,1),0)),"",INDEX(events,MATCH(C9,event_dates,0)+MATCH(C9,OFFSET(event_dates,MATCH(C9,event_dates,0),0,500,1),0)))</f>
        <v/>
      </c>
      <c r="D10" s="156"/>
      <c r="E10" s="159" t="str">
        <f ca="1">IF(ISERROR(MATCH(E9,event_dates,0)+MATCH(E9,OFFSET(event_dates,MATCH(E9,event_dates,0),0,500,1),0)),"",INDEX(events,MATCH(E9,event_dates,0)+MATCH(E9,OFFSET(event_dates,MATCH(E9,event_dates,0),0,500,1),0)))</f>
        <v/>
      </c>
      <c r="F10" s="156"/>
      <c r="G10" s="159" t="str">
        <f ca="1">IF(ISERROR(MATCH(G9,event_dates,0)+MATCH(G9,OFFSET(event_dates,MATCH(G9,event_dates,0),0,500,1),0)),"",INDEX(events,MATCH(G9,event_dates,0)+MATCH(G9,OFFSET(event_dates,MATCH(G9,event_dates,0),0,500,1),0)))</f>
        <v/>
      </c>
      <c r="H10" s="156"/>
      <c r="I10" s="159" t="str">
        <f ca="1">IF(ISERROR(MATCH(I9,event_dates,0)+MATCH(I9,OFFSET(event_dates,MATCH(I9,event_dates,0),0,500,1),0)),"",INDEX(events,MATCH(I9,event_dates,0)+MATCH(I9,OFFSET(event_dates,MATCH(I9,event_dates,0),0,500,1),0)))</f>
        <v/>
      </c>
      <c r="J10" s="156"/>
      <c r="K10" s="159" t="str">
        <f ca="1">IF(ISERROR(MATCH(K9,event_dates,0)+MATCH(K9,OFFSET(event_dates,MATCH(K9,event_dates,0),0,500,1),0)),"",INDEX(events,MATCH(K9,event_dates,0)+MATCH(K9,OFFSET(event_dates,MATCH(K9,event_dates,0),0,500,1),0)))</f>
        <v/>
      </c>
      <c r="L10" s="156"/>
      <c r="M10" s="159" t="str">
        <f ca="1">IF(ISERROR(MATCH(M9,event_dates,0)+MATCH(M9,OFFSET(event_dates,MATCH(M9,event_dates,0),0,500,1),0)),"",INDEX(events,MATCH(M9,event_dates,0)+MATCH(M9,OFFSET(event_dates,MATCH(M9,event_dates,0),0,500,1),0)))</f>
        <v/>
      </c>
      <c r="N10" s="156"/>
    </row>
    <row r="11" spans="1:14" s="10" customFormat="1" x14ac:dyDescent="0.2">
      <c r="A11" s="155"/>
      <c r="B11" s="156"/>
      <c r="C11" s="155"/>
      <c r="D11" s="156"/>
      <c r="E11" s="155"/>
      <c r="F11" s="156"/>
      <c r="G11" s="155"/>
      <c r="H11" s="156"/>
      <c r="I11" s="155"/>
      <c r="J11" s="156"/>
      <c r="K11" s="155"/>
      <c r="L11" s="156"/>
      <c r="M11" s="155"/>
      <c r="N11" s="156"/>
    </row>
    <row r="12" spans="1:14" s="10" customFormat="1" x14ac:dyDescent="0.2">
      <c r="A12" s="155"/>
      <c r="B12" s="156"/>
      <c r="C12" s="155"/>
      <c r="D12" s="156"/>
      <c r="E12" s="155"/>
      <c r="F12" s="156"/>
      <c r="G12" s="155"/>
      <c r="H12" s="156"/>
      <c r="I12" s="155"/>
      <c r="J12" s="156"/>
      <c r="K12" s="155"/>
      <c r="L12" s="156"/>
      <c r="M12" s="155"/>
      <c r="N12" s="156"/>
    </row>
    <row r="13" spans="1:14" s="10" customFormat="1" x14ac:dyDescent="0.2">
      <c r="A13" s="155" t="s">
        <v>5</v>
      </c>
      <c r="B13" s="156"/>
      <c r="C13" s="155" t="s">
        <v>5</v>
      </c>
      <c r="D13" s="156"/>
      <c r="E13" s="155" t="s">
        <v>5</v>
      </c>
      <c r="F13" s="156"/>
      <c r="G13" s="155" t="s">
        <v>5</v>
      </c>
      <c r="H13" s="156"/>
      <c r="I13" s="155" t="s">
        <v>5</v>
      </c>
      <c r="J13" s="156"/>
      <c r="K13" s="155" t="s">
        <v>5</v>
      </c>
      <c r="L13" s="156"/>
      <c r="M13" s="155" t="s">
        <v>5</v>
      </c>
      <c r="N13" s="156"/>
    </row>
    <row r="14" spans="1:14" s="11" customFormat="1" x14ac:dyDescent="0.2">
      <c r="A14" s="157" t="s">
        <v>5</v>
      </c>
      <c r="B14" s="158"/>
      <c r="C14" s="157" t="s">
        <v>5</v>
      </c>
      <c r="D14" s="158"/>
      <c r="E14" s="157" t="s">
        <v>5</v>
      </c>
      <c r="F14" s="158"/>
      <c r="G14" s="157" t="s">
        <v>5</v>
      </c>
      <c r="H14" s="158"/>
      <c r="I14" s="157" t="s">
        <v>5</v>
      </c>
      <c r="J14" s="158"/>
      <c r="K14" s="157" t="s">
        <v>5</v>
      </c>
      <c r="L14" s="158"/>
      <c r="M14" s="157" t="s">
        <v>5</v>
      </c>
      <c r="N14" s="158"/>
    </row>
    <row r="15" spans="1:14" s="10" customFormat="1" ht="18" x14ac:dyDescent="0.2">
      <c r="A15" s="13">
        <f>Year!A40</f>
        <v>140176</v>
      </c>
      <c r="B15" s="14" t="str">
        <f>IF(ISERROR(MATCH(A15,event_dates,0)),"",INDEX(events,MATCH(A15,event_dates,0)))</f>
        <v/>
      </c>
      <c r="C15" s="13">
        <f>Year!B40</f>
        <v>140177</v>
      </c>
      <c r="D15" s="14" t="str">
        <f>IF(ISERROR(MATCH(C15,event_dates,0)),"",INDEX(events,MATCH(C15,event_dates,0)))</f>
        <v/>
      </c>
      <c r="E15" s="13">
        <f>Year!C40</f>
        <v>140178</v>
      </c>
      <c r="F15" s="14" t="str">
        <f>IF(ISERROR(MATCH(E15,event_dates,0)),"",INDEX(events,MATCH(E15,event_dates,0)))</f>
        <v/>
      </c>
      <c r="G15" s="13">
        <f>Year!D40</f>
        <v>140179</v>
      </c>
      <c r="H15" s="14" t="str">
        <f>IF(ISERROR(MATCH(G15,event_dates,0)),"",INDEX(events,MATCH(G15,event_dates,0)))</f>
        <v/>
      </c>
      <c r="I15" s="13">
        <f>Year!E40</f>
        <v>140180</v>
      </c>
      <c r="J15" s="14" t="str">
        <f>IF(ISERROR(MATCH(I15,event_dates,0)),"",INDEX(events,MATCH(I15,event_dates,0)))</f>
        <v/>
      </c>
      <c r="K15" s="13">
        <f>Year!F40</f>
        <v>140181</v>
      </c>
      <c r="L15" s="14" t="str">
        <f>IF(ISERROR(MATCH(K15,event_dates,0)),"",INDEX(events,MATCH(K15,event_dates,0)))</f>
        <v/>
      </c>
      <c r="M15" s="13">
        <f>Year!G40</f>
        <v>140182</v>
      </c>
      <c r="N15" s="14" t="str">
        <f>IF(ISERROR(MATCH(M15,event_dates,0)),"",INDEX(events,MATCH(M15,event_dates,0)))</f>
        <v/>
      </c>
    </row>
    <row r="16" spans="1:14" s="10" customFormat="1" x14ac:dyDescent="0.2">
      <c r="A16" s="159" t="str">
        <f ca="1">IF(ISERROR(MATCH(A15,event_dates,0)+MATCH(A15,OFFSET(event_dates,MATCH(A15,event_dates,0),0,500,1),0)),"",INDEX(events,MATCH(A15,event_dates,0)+MATCH(A15,OFFSET(event_dates,MATCH(A15,event_dates,0),0,500,1),0)))</f>
        <v/>
      </c>
      <c r="B16" s="156"/>
      <c r="C16" s="159" t="str">
        <f ca="1">IF(ISERROR(MATCH(C15,event_dates,0)+MATCH(C15,OFFSET(event_dates,MATCH(C15,event_dates,0),0,500,1),0)),"",INDEX(events,MATCH(C15,event_dates,0)+MATCH(C15,OFFSET(event_dates,MATCH(C15,event_dates,0),0,500,1),0)))</f>
        <v/>
      </c>
      <c r="D16" s="156"/>
      <c r="E16" s="159" t="str">
        <f ca="1">IF(ISERROR(MATCH(E15,event_dates,0)+MATCH(E15,OFFSET(event_dates,MATCH(E15,event_dates,0),0,500,1),0)),"",INDEX(events,MATCH(E15,event_dates,0)+MATCH(E15,OFFSET(event_dates,MATCH(E15,event_dates,0),0,500,1),0)))</f>
        <v/>
      </c>
      <c r="F16" s="156"/>
      <c r="G16" s="159" t="str">
        <f ca="1">IF(ISERROR(MATCH(G15,event_dates,0)+MATCH(G15,OFFSET(event_dates,MATCH(G15,event_dates,0),0,500,1),0)),"",INDEX(events,MATCH(G15,event_dates,0)+MATCH(G15,OFFSET(event_dates,MATCH(G15,event_dates,0),0,500,1),0)))</f>
        <v/>
      </c>
      <c r="H16" s="156"/>
      <c r="I16" s="159" t="str">
        <f ca="1">IF(ISERROR(MATCH(I15,event_dates,0)+MATCH(I15,OFFSET(event_dates,MATCH(I15,event_dates,0),0,500,1),0)),"",INDEX(events,MATCH(I15,event_dates,0)+MATCH(I15,OFFSET(event_dates,MATCH(I15,event_dates,0),0,500,1),0)))</f>
        <v/>
      </c>
      <c r="J16" s="156"/>
      <c r="K16" s="159" t="str">
        <f ca="1">IF(ISERROR(MATCH(K15,event_dates,0)+MATCH(K15,OFFSET(event_dates,MATCH(K15,event_dates,0),0,500,1),0)),"",INDEX(events,MATCH(K15,event_dates,0)+MATCH(K15,OFFSET(event_dates,MATCH(K15,event_dates,0),0,500,1),0)))</f>
        <v/>
      </c>
      <c r="L16" s="156"/>
      <c r="M16" s="159" t="str">
        <f ca="1">IF(ISERROR(MATCH(M15,event_dates,0)+MATCH(M15,OFFSET(event_dates,MATCH(M15,event_dates,0),0,500,1),0)),"",INDEX(events,MATCH(M15,event_dates,0)+MATCH(M15,OFFSET(event_dates,MATCH(M15,event_dates,0),0,500,1),0)))</f>
        <v/>
      </c>
      <c r="N16" s="156"/>
    </row>
    <row r="17" spans="1:14" s="10" customFormat="1" x14ac:dyDescent="0.2">
      <c r="A17" s="155"/>
      <c r="B17" s="156"/>
      <c r="C17" s="155"/>
      <c r="D17" s="156"/>
      <c r="E17" s="155"/>
      <c r="F17" s="156"/>
      <c r="G17" s="155"/>
      <c r="H17" s="156"/>
      <c r="I17" s="155"/>
      <c r="J17" s="156"/>
      <c r="K17" s="155"/>
      <c r="L17" s="156"/>
      <c r="M17" s="155"/>
      <c r="N17" s="156"/>
    </row>
    <row r="18" spans="1:14" s="10" customFormat="1" x14ac:dyDescent="0.2">
      <c r="A18" s="155"/>
      <c r="B18" s="156"/>
      <c r="C18" s="155"/>
      <c r="D18" s="156"/>
      <c r="E18" s="155"/>
      <c r="F18" s="156"/>
      <c r="G18" s="155"/>
      <c r="H18" s="156"/>
      <c r="I18" s="155"/>
      <c r="J18" s="156"/>
      <c r="K18" s="155"/>
      <c r="L18" s="156"/>
      <c r="M18" s="155"/>
      <c r="N18" s="156"/>
    </row>
    <row r="19" spans="1:14" s="10" customFormat="1" x14ac:dyDescent="0.2">
      <c r="A19" s="155" t="s">
        <v>5</v>
      </c>
      <c r="B19" s="156"/>
      <c r="C19" s="155" t="s">
        <v>5</v>
      </c>
      <c r="D19" s="156"/>
      <c r="E19" s="155" t="s">
        <v>5</v>
      </c>
      <c r="F19" s="156"/>
      <c r="G19" s="155" t="s">
        <v>5</v>
      </c>
      <c r="H19" s="156"/>
      <c r="I19" s="155" t="s">
        <v>5</v>
      </c>
      <c r="J19" s="156"/>
      <c r="K19" s="155" t="s">
        <v>5</v>
      </c>
      <c r="L19" s="156"/>
      <c r="M19" s="155" t="s">
        <v>5</v>
      </c>
      <c r="N19" s="156"/>
    </row>
    <row r="20" spans="1:14" s="11" customFormat="1" x14ac:dyDescent="0.2">
      <c r="A20" s="157" t="s">
        <v>5</v>
      </c>
      <c r="B20" s="158"/>
      <c r="C20" s="157" t="s">
        <v>5</v>
      </c>
      <c r="D20" s="158"/>
      <c r="E20" s="157" t="s">
        <v>5</v>
      </c>
      <c r="F20" s="158"/>
      <c r="G20" s="157" t="s">
        <v>5</v>
      </c>
      <c r="H20" s="158"/>
      <c r="I20" s="157" t="s">
        <v>5</v>
      </c>
      <c r="J20" s="158"/>
      <c r="K20" s="157" t="s">
        <v>5</v>
      </c>
      <c r="L20" s="158"/>
      <c r="M20" s="157" t="s">
        <v>5</v>
      </c>
      <c r="N20" s="158"/>
    </row>
    <row r="21" spans="1:14" s="10" customFormat="1" ht="18" x14ac:dyDescent="0.2">
      <c r="A21" s="13">
        <f>Year!A41</f>
        <v>140183</v>
      </c>
      <c r="B21" s="14" t="str">
        <f>IF(ISERROR(MATCH(A21,event_dates,0)),"",INDEX(events,MATCH(A21,event_dates,0)))</f>
        <v/>
      </c>
      <c r="C21" s="13">
        <f>Year!B41</f>
        <v>140184</v>
      </c>
      <c r="D21" s="14" t="str">
        <f>IF(ISERROR(MATCH(C21,event_dates,0)),"",INDEX(events,MATCH(C21,event_dates,0)))</f>
        <v/>
      </c>
      <c r="E21" s="13">
        <f>Year!C41</f>
        <v>140185</v>
      </c>
      <c r="F21" s="14" t="str">
        <f>IF(ISERROR(MATCH(E21,event_dates,0)),"",INDEX(events,MATCH(E21,event_dates,0)))</f>
        <v/>
      </c>
      <c r="G21" s="13">
        <f>Year!D41</f>
        <v>140186</v>
      </c>
      <c r="H21" s="14" t="str">
        <f>IF(ISERROR(MATCH(G21,event_dates,0)),"",INDEX(events,MATCH(G21,event_dates,0)))</f>
        <v/>
      </c>
      <c r="I21" s="13">
        <f>Year!E41</f>
        <v>140187</v>
      </c>
      <c r="J21" s="14" t="str">
        <f>IF(ISERROR(MATCH(I21,event_dates,0)),"",INDEX(events,MATCH(I21,event_dates,0)))</f>
        <v/>
      </c>
      <c r="K21" s="13">
        <f>Year!F41</f>
        <v>140188</v>
      </c>
      <c r="L21" s="14" t="str">
        <f>IF(ISERROR(MATCH(K21,event_dates,0)),"",INDEX(events,MATCH(K21,event_dates,0)))</f>
        <v/>
      </c>
      <c r="M21" s="13">
        <f>Year!G41</f>
        <v>140189</v>
      </c>
      <c r="N21" s="14" t="str">
        <f>IF(ISERROR(MATCH(M21,event_dates,0)),"",INDEX(events,MATCH(M21,event_dates,0)))</f>
        <v/>
      </c>
    </row>
    <row r="22" spans="1:14" s="10" customFormat="1" x14ac:dyDescent="0.2">
      <c r="A22" s="159" t="str">
        <f ca="1">IF(ISERROR(MATCH(A21,event_dates,0)+MATCH(A21,OFFSET(event_dates,MATCH(A21,event_dates,0),0,500,1),0)),"",INDEX(events,MATCH(A21,event_dates,0)+MATCH(A21,OFFSET(event_dates,MATCH(A21,event_dates,0),0,500,1),0)))</f>
        <v/>
      </c>
      <c r="B22" s="156"/>
      <c r="C22" s="159" t="str">
        <f ca="1">IF(ISERROR(MATCH(C21,event_dates,0)+MATCH(C21,OFFSET(event_dates,MATCH(C21,event_dates,0),0,500,1),0)),"",INDEX(events,MATCH(C21,event_dates,0)+MATCH(C21,OFFSET(event_dates,MATCH(C21,event_dates,0),0,500,1),0)))</f>
        <v/>
      </c>
      <c r="D22" s="156"/>
      <c r="E22" s="159" t="str">
        <f ca="1">IF(ISERROR(MATCH(E21,event_dates,0)+MATCH(E21,OFFSET(event_dates,MATCH(E21,event_dates,0),0,500,1),0)),"",INDEX(events,MATCH(E21,event_dates,0)+MATCH(E21,OFFSET(event_dates,MATCH(E21,event_dates,0),0,500,1),0)))</f>
        <v/>
      </c>
      <c r="F22" s="156"/>
      <c r="G22" s="159" t="str">
        <f ca="1">IF(ISERROR(MATCH(G21,event_dates,0)+MATCH(G21,OFFSET(event_dates,MATCH(G21,event_dates,0),0,500,1),0)),"",INDEX(events,MATCH(G21,event_dates,0)+MATCH(G21,OFFSET(event_dates,MATCH(G21,event_dates,0),0,500,1),0)))</f>
        <v/>
      </c>
      <c r="H22" s="156"/>
      <c r="I22" s="159" t="str">
        <f ca="1">IF(ISERROR(MATCH(I21,event_dates,0)+MATCH(I21,OFFSET(event_dates,MATCH(I21,event_dates,0),0,500,1),0)),"",INDEX(events,MATCH(I21,event_dates,0)+MATCH(I21,OFFSET(event_dates,MATCH(I21,event_dates,0),0,500,1),0)))</f>
        <v/>
      </c>
      <c r="J22" s="156"/>
      <c r="K22" s="159" t="str">
        <f ca="1">IF(ISERROR(MATCH(K21,event_dates,0)+MATCH(K21,OFFSET(event_dates,MATCH(K21,event_dates,0),0,500,1),0)),"",INDEX(events,MATCH(K21,event_dates,0)+MATCH(K21,OFFSET(event_dates,MATCH(K21,event_dates,0),0,500,1),0)))</f>
        <v/>
      </c>
      <c r="L22" s="156"/>
      <c r="M22" s="159" t="str">
        <f ca="1">IF(ISERROR(MATCH(M21,event_dates,0)+MATCH(M21,OFFSET(event_dates,MATCH(M21,event_dates,0),0,500,1),0)),"",INDEX(events,MATCH(M21,event_dates,0)+MATCH(M21,OFFSET(event_dates,MATCH(M21,event_dates,0),0,500,1),0)))</f>
        <v/>
      </c>
      <c r="N22" s="156"/>
    </row>
    <row r="23" spans="1:14" s="10" customFormat="1" x14ac:dyDescent="0.2">
      <c r="A23" s="155"/>
      <c r="B23" s="156"/>
      <c r="C23" s="155"/>
      <c r="D23" s="156"/>
      <c r="E23" s="155"/>
      <c r="F23" s="156"/>
      <c r="G23" s="155"/>
      <c r="H23" s="156"/>
      <c r="I23" s="155"/>
      <c r="J23" s="156"/>
      <c r="K23" s="155"/>
      <c r="L23" s="156"/>
      <c r="M23" s="155"/>
      <c r="N23" s="156"/>
    </row>
    <row r="24" spans="1:14" s="10" customFormat="1" x14ac:dyDescent="0.2">
      <c r="A24" s="155"/>
      <c r="B24" s="156"/>
      <c r="C24" s="155"/>
      <c r="D24" s="156"/>
      <c r="E24" s="155"/>
      <c r="F24" s="156"/>
      <c r="G24" s="155"/>
      <c r="H24" s="156"/>
      <c r="I24" s="155"/>
      <c r="J24" s="156"/>
      <c r="K24" s="155"/>
      <c r="L24" s="156"/>
      <c r="M24" s="155"/>
      <c r="N24" s="156"/>
    </row>
    <row r="25" spans="1:14" s="10" customFormat="1" x14ac:dyDescent="0.2">
      <c r="A25" s="155" t="s">
        <v>5</v>
      </c>
      <c r="B25" s="156"/>
      <c r="C25" s="155" t="s">
        <v>5</v>
      </c>
      <c r="D25" s="156"/>
      <c r="E25" s="155" t="s">
        <v>5</v>
      </c>
      <c r="F25" s="156"/>
      <c r="G25" s="155" t="s">
        <v>5</v>
      </c>
      <c r="H25" s="156"/>
      <c r="I25" s="155" t="s">
        <v>5</v>
      </c>
      <c r="J25" s="156"/>
      <c r="K25" s="155" t="s">
        <v>5</v>
      </c>
      <c r="L25" s="156"/>
      <c r="M25" s="155" t="s">
        <v>5</v>
      </c>
      <c r="N25" s="156"/>
    </row>
    <row r="26" spans="1:14" s="11" customFormat="1" x14ac:dyDescent="0.2">
      <c r="A26" s="157" t="s">
        <v>5</v>
      </c>
      <c r="B26" s="158"/>
      <c r="C26" s="157" t="s">
        <v>5</v>
      </c>
      <c r="D26" s="158"/>
      <c r="E26" s="157" t="s">
        <v>5</v>
      </c>
      <c r="F26" s="158"/>
      <c r="G26" s="157" t="s">
        <v>5</v>
      </c>
      <c r="H26" s="158"/>
      <c r="I26" s="157" t="s">
        <v>5</v>
      </c>
      <c r="J26" s="158"/>
      <c r="K26" s="157" t="s">
        <v>5</v>
      </c>
      <c r="L26" s="158"/>
      <c r="M26" s="157" t="s">
        <v>5</v>
      </c>
      <c r="N26" s="158"/>
    </row>
    <row r="27" spans="1:14" s="10" customFormat="1" ht="18" x14ac:dyDescent="0.2">
      <c r="A27" s="13">
        <f>Year!A42</f>
        <v>140190</v>
      </c>
      <c r="B27" s="14" t="str">
        <f>IF(ISERROR(MATCH(A27,event_dates,0)),"",INDEX(events,MATCH(A27,event_dates,0)))</f>
        <v/>
      </c>
      <c r="C27" s="13">
        <f>Year!B42</f>
        <v>140191</v>
      </c>
      <c r="D27" s="14" t="str">
        <f>IF(ISERROR(MATCH(C27,event_dates,0)),"",INDEX(events,MATCH(C27,event_dates,0)))</f>
        <v/>
      </c>
      <c r="E27" s="13">
        <f>Year!C42</f>
        <v>140192</v>
      </c>
      <c r="F27" s="14" t="str">
        <f>IF(ISERROR(MATCH(E27,event_dates,0)),"",INDEX(events,MATCH(E27,event_dates,0)))</f>
        <v/>
      </c>
      <c r="G27" s="13">
        <f>Year!D42</f>
        <v>140193</v>
      </c>
      <c r="H27" s="14" t="str">
        <f>IF(ISERROR(MATCH(G27,event_dates,0)),"",INDEX(events,MATCH(G27,event_dates,0)))</f>
        <v/>
      </c>
      <c r="I27" s="13" t="str">
        <f>Year!E42</f>
        <v/>
      </c>
      <c r="J27" s="14" t="str">
        <f>IF(ISERROR(MATCH(I27,event_dates,0)),"",INDEX(events,MATCH(I27,event_dates,0)))</f>
        <v/>
      </c>
      <c r="K27" s="13" t="str">
        <f>Year!F42</f>
        <v/>
      </c>
      <c r="L27" s="14" t="str">
        <f>IF(ISERROR(MATCH(K27,event_dates,0)),"",INDEX(events,MATCH(K27,event_dates,0)))</f>
        <v/>
      </c>
      <c r="M27" s="13" t="str">
        <f>Year!G42</f>
        <v/>
      </c>
      <c r="N27" s="14" t="str">
        <f>IF(ISERROR(MATCH(M27,event_dates,0)),"",INDEX(events,MATCH(M27,event_dates,0)))</f>
        <v/>
      </c>
    </row>
    <row r="28" spans="1:14" s="10" customFormat="1" x14ac:dyDescent="0.2">
      <c r="A28" s="159" t="str">
        <f ca="1">IF(ISERROR(MATCH(A27,event_dates,0)+MATCH(A27,OFFSET(event_dates,MATCH(A27,event_dates,0),0,500,1),0)),"",INDEX(events,MATCH(A27,event_dates,0)+MATCH(A27,OFFSET(event_dates,MATCH(A27,event_dates,0),0,500,1),0)))</f>
        <v/>
      </c>
      <c r="B28" s="156"/>
      <c r="C28" s="159" t="str">
        <f ca="1">IF(ISERROR(MATCH(C27,event_dates,0)+MATCH(C27,OFFSET(event_dates,MATCH(C27,event_dates,0),0,500,1),0)),"",INDEX(events,MATCH(C27,event_dates,0)+MATCH(C27,OFFSET(event_dates,MATCH(C27,event_dates,0),0,500,1),0)))</f>
        <v/>
      </c>
      <c r="D28" s="156"/>
      <c r="E28" s="159" t="str">
        <f ca="1">IF(ISERROR(MATCH(E27,event_dates,0)+MATCH(E27,OFFSET(event_dates,MATCH(E27,event_dates,0),0,500,1),0)),"",INDEX(events,MATCH(E27,event_dates,0)+MATCH(E27,OFFSET(event_dates,MATCH(E27,event_dates,0),0,500,1),0)))</f>
        <v/>
      </c>
      <c r="F28" s="156"/>
      <c r="G28" s="159" t="str">
        <f ca="1">IF(ISERROR(MATCH(G27,event_dates,0)+MATCH(G27,OFFSET(event_dates,MATCH(G27,event_dates,0),0,500,1),0)),"",INDEX(events,MATCH(G27,event_dates,0)+MATCH(G27,OFFSET(event_dates,MATCH(G27,event_dates,0),0,500,1),0)))</f>
        <v/>
      </c>
      <c r="H28" s="156"/>
      <c r="I28" s="159" t="str">
        <f ca="1">IF(ISERROR(MATCH(I27,event_dates,0)+MATCH(I27,OFFSET(event_dates,MATCH(I27,event_dates,0),0,500,1),0)),"",INDEX(events,MATCH(I27,event_dates,0)+MATCH(I27,OFFSET(event_dates,MATCH(I27,event_dates,0),0,500,1),0)))</f>
        <v/>
      </c>
      <c r="J28" s="156"/>
      <c r="K28" s="159" t="str">
        <f ca="1">IF(ISERROR(MATCH(K27,event_dates,0)+MATCH(K27,OFFSET(event_dates,MATCH(K27,event_dates,0),0,500,1),0)),"",INDEX(events,MATCH(K27,event_dates,0)+MATCH(K27,OFFSET(event_dates,MATCH(K27,event_dates,0),0,500,1),0)))</f>
        <v/>
      </c>
      <c r="L28" s="156"/>
      <c r="M28" s="159" t="str">
        <f ca="1">IF(ISERROR(MATCH(M27,event_dates,0)+MATCH(M27,OFFSET(event_dates,MATCH(M27,event_dates,0),0,500,1),0)),"",INDEX(events,MATCH(M27,event_dates,0)+MATCH(M27,OFFSET(event_dates,MATCH(M27,event_dates,0),0,500,1),0)))</f>
        <v/>
      </c>
      <c r="N28" s="156"/>
    </row>
    <row r="29" spans="1:14" s="10" customFormat="1" x14ac:dyDescent="0.2">
      <c r="A29" s="155"/>
      <c r="B29" s="156"/>
      <c r="C29" s="155"/>
      <c r="D29" s="156"/>
      <c r="E29" s="155"/>
      <c r="F29" s="156"/>
      <c r="G29" s="155"/>
      <c r="H29" s="156"/>
      <c r="I29" s="155"/>
      <c r="J29" s="156"/>
      <c r="K29" s="155"/>
      <c r="L29" s="156"/>
      <c r="M29" s="155"/>
      <c r="N29" s="156"/>
    </row>
    <row r="30" spans="1:14" s="10" customFormat="1" x14ac:dyDescent="0.2">
      <c r="A30" s="155"/>
      <c r="B30" s="156"/>
      <c r="C30" s="155"/>
      <c r="D30" s="156"/>
      <c r="E30" s="155"/>
      <c r="F30" s="156"/>
      <c r="G30" s="155"/>
      <c r="H30" s="156"/>
      <c r="I30" s="155"/>
      <c r="J30" s="156"/>
      <c r="K30" s="155"/>
      <c r="L30" s="156"/>
      <c r="M30" s="155"/>
      <c r="N30" s="156"/>
    </row>
    <row r="31" spans="1:14" s="10" customFormat="1" x14ac:dyDescent="0.2">
      <c r="A31" s="155" t="s">
        <v>5</v>
      </c>
      <c r="B31" s="156"/>
      <c r="C31" s="155" t="s">
        <v>5</v>
      </c>
      <c r="D31" s="156"/>
      <c r="E31" s="155" t="s">
        <v>5</v>
      </c>
      <c r="F31" s="156"/>
      <c r="G31" s="155" t="s">
        <v>5</v>
      </c>
      <c r="H31" s="156"/>
      <c r="I31" s="155" t="s">
        <v>5</v>
      </c>
      <c r="J31" s="156"/>
      <c r="K31" s="155" t="s">
        <v>5</v>
      </c>
      <c r="L31" s="156"/>
      <c r="M31" s="155" t="s">
        <v>5</v>
      </c>
      <c r="N31" s="156"/>
    </row>
    <row r="32" spans="1:14" s="11" customFormat="1" x14ac:dyDescent="0.2">
      <c r="A32" s="157" t="s">
        <v>5</v>
      </c>
      <c r="B32" s="158"/>
      <c r="C32" s="157" t="s">
        <v>5</v>
      </c>
      <c r="D32" s="158"/>
      <c r="E32" s="157" t="s">
        <v>5</v>
      </c>
      <c r="F32" s="158"/>
      <c r="G32" s="157" t="s">
        <v>5</v>
      </c>
      <c r="H32" s="158"/>
      <c r="I32" s="157" t="s">
        <v>5</v>
      </c>
      <c r="J32" s="158"/>
      <c r="K32" s="157" t="s">
        <v>5</v>
      </c>
      <c r="L32" s="158"/>
      <c r="M32" s="157" t="s">
        <v>5</v>
      </c>
      <c r="N32" s="158"/>
    </row>
    <row r="33" spans="1:14" ht="18" x14ac:dyDescent="0.2">
      <c r="A33" s="13" t="str">
        <f>Year!A43</f>
        <v/>
      </c>
      <c r="B33" s="14" t="str">
        <f>IF(ISERROR(MATCH(A33,event_dates,0)),"",INDEX(events,MATCH(A33,event_dates,0)))</f>
        <v/>
      </c>
      <c r="C33" s="13" t="str">
        <f>Year!B43</f>
        <v/>
      </c>
      <c r="D33" s="14" t="str">
        <f>IF(ISERROR(MATCH(C33,event_dates,0)),"",INDEX(events,MATCH(C33,event_dates,0)))</f>
        <v/>
      </c>
      <c r="E33" s="21" t="s">
        <v>7</v>
      </c>
      <c r="F33" s="7"/>
      <c r="G33" s="18"/>
      <c r="H33" s="18"/>
      <c r="I33" s="18"/>
      <c r="J33" s="18"/>
      <c r="K33" s="18"/>
      <c r="L33" s="18"/>
      <c r="M33" s="18"/>
      <c r="N33" s="22"/>
    </row>
    <row r="34" spans="1:14" x14ac:dyDescent="0.2">
      <c r="A34" s="159" t="str">
        <f ca="1">IF(ISERROR(MATCH(A33,event_dates,0)+MATCH(A33,OFFSET(event_dates,MATCH(A33,event_dates,0),0,500,1),0)),"",INDEX(events,MATCH(A33,event_dates,0)+MATCH(A33,OFFSET(event_dates,MATCH(A33,event_dates,0),0,500,1),0)))</f>
        <v/>
      </c>
      <c r="B34" s="156"/>
      <c r="C34" s="159" t="str">
        <f ca="1">IF(ISERROR(MATCH(C33,event_dates,0)+MATCH(C33,OFFSET(event_dates,MATCH(C33,event_dates,0),0,500,1),0)),"",INDEX(events,MATCH(C33,event_dates,0)+MATCH(C33,OFFSET(event_dates,MATCH(C33,event_dates,0),0,500,1),0)))</f>
        <v/>
      </c>
      <c r="D34" s="156"/>
      <c r="E34" s="15"/>
      <c r="F34" s="12"/>
      <c r="G34" s="12"/>
      <c r="H34" s="12"/>
      <c r="I34" s="12"/>
      <c r="J34" s="12"/>
      <c r="K34" s="12"/>
      <c r="L34" s="12"/>
      <c r="M34" s="12"/>
      <c r="N34" s="16"/>
    </row>
    <row r="35" spans="1:14" x14ac:dyDescent="0.2">
      <c r="A35" s="155"/>
      <c r="B35" s="156"/>
      <c r="C35" s="155"/>
      <c r="D35" s="156"/>
      <c r="E35" s="15"/>
      <c r="F35" s="12"/>
      <c r="G35" s="12"/>
      <c r="H35" s="12"/>
      <c r="I35" s="12"/>
      <c r="J35" s="12"/>
      <c r="K35" s="12"/>
      <c r="L35" s="12"/>
      <c r="M35" s="12"/>
      <c r="N35" s="16"/>
    </row>
    <row r="36" spans="1:14" x14ac:dyDescent="0.2">
      <c r="A36" s="155"/>
      <c r="B36" s="156"/>
      <c r="C36" s="155"/>
      <c r="D36" s="156"/>
      <c r="E36" s="15"/>
      <c r="F36" s="12"/>
      <c r="G36" s="12"/>
      <c r="H36" s="12"/>
      <c r="I36" s="12"/>
      <c r="J36" s="12"/>
      <c r="K36" s="12"/>
      <c r="L36" s="12"/>
      <c r="M36" s="12"/>
      <c r="N36" s="16"/>
    </row>
    <row r="37" spans="1:14" x14ac:dyDescent="0.2">
      <c r="A37" s="155" t="s">
        <v>5</v>
      </c>
      <c r="B37" s="156"/>
      <c r="C37" s="155" t="s">
        <v>5</v>
      </c>
      <c r="D37" s="156"/>
      <c r="E37" s="15"/>
      <c r="F37" s="12"/>
      <c r="G37" s="12"/>
      <c r="H37" s="12"/>
      <c r="I37" s="12"/>
      <c r="J37" s="12"/>
      <c r="K37" s="12"/>
      <c r="L37" s="12"/>
      <c r="M37" s="151" t="s">
        <v>15</v>
      </c>
      <c r="N37" s="152"/>
    </row>
    <row r="38" spans="1:14" x14ac:dyDescent="0.2">
      <c r="A38" s="157" t="s">
        <v>5</v>
      </c>
      <c r="B38" s="158"/>
      <c r="C38" s="160" t="s">
        <v>2</v>
      </c>
      <c r="D38" s="161"/>
      <c r="E38" s="19"/>
      <c r="F38" s="17"/>
      <c r="G38" s="17"/>
      <c r="H38" s="17"/>
      <c r="I38" s="17"/>
      <c r="J38" s="17"/>
      <c r="K38" s="149" t="s">
        <v>11</v>
      </c>
      <c r="L38" s="149"/>
      <c r="M38" s="149"/>
      <c r="N38" s="150"/>
    </row>
  </sheetData>
  <mergeCells count="196">
    <mergeCell ref="M32:N32"/>
    <mergeCell ref="A34:B34"/>
    <mergeCell ref="C34:D34"/>
    <mergeCell ref="A32:B32"/>
    <mergeCell ref="C32:D32"/>
    <mergeCell ref="E32:F32"/>
    <mergeCell ref="G32:H32"/>
    <mergeCell ref="I32:J32"/>
    <mergeCell ref="A38:B38"/>
    <mergeCell ref="C38:D38"/>
    <mergeCell ref="A35:B35"/>
    <mergeCell ref="C35:D35"/>
    <mergeCell ref="A36:B36"/>
    <mergeCell ref="C36:D36"/>
    <mergeCell ref="A37:B37"/>
    <mergeCell ref="C37:D37"/>
    <mergeCell ref="K32:L32"/>
    <mergeCell ref="M37:N37"/>
    <mergeCell ref="K38:N38"/>
    <mergeCell ref="I31:J31"/>
    <mergeCell ref="K31:L31"/>
    <mergeCell ref="M31:N31"/>
    <mergeCell ref="A30:B30"/>
    <mergeCell ref="I30:J30"/>
    <mergeCell ref="C30:D30"/>
    <mergeCell ref="E30:F30"/>
    <mergeCell ref="G30:H30"/>
    <mergeCell ref="A31:B31"/>
    <mergeCell ref="C31:D31"/>
    <mergeCell ref="E31:F31"/>
    <mergeCell ref="G31:H31"/>
    <mergeCell ref="M29:N29"/>
    <mergeCell ref="K30:L30"/>
    <mergeCell ref="M30:N30"/>
    <mergeCell ref="A29:B29"/>
    <mergeCell ref="C29:D29"/>
    <mergeCell ref="E29:F29"/>
    <mergeCell ref="G29:H29"/>
    <mergeCell ref="I29:J29"/>
    <mergeCell ref="K29:L29"/>
    <mergeCell ref="A28:B28"/>
    <mergeCell ref="C28:D28"/>
    <mergeCell ref="E28:F28"/>
    <mergeCell ref="G28:H28"/>
    <mergeCell ref="I28:J28"/>
    <mergeCell ref="K28:L28"/>
    <mergeCell ref="M28:N28"/>
    <mergeCell ref="A26:B26"/>
    <mergeCell ref="C26:D26"/>
    <mergeCell ref="E26:F26"/>
    <mergeCell ref="G26:H26"/>
    <mergeCell ref="I24:J24"/>
    <mergeCell ref="K24:L24"/>
    <mergeCell ref="E24:F24"/>
    <mergeCell ref="G24:H24"/>
    <mergeCell ref="I26:J26"/>
    <mergeCell ref="K26:L26"/>
    <mergeCell ref="M26:N26"/>
    <mergeCell ref="M24:N24"/>
    <mergeCell ref="A25:B25"/>
    <mergeCell ref="C25:D25"/>
    <mergeCell ref="E25:F25"/>
    <mergeCell ref="G25:H25"/>
    <mergeCell ref="I25:J25"/>
    <mergeCell ref="K25:L25"/>
    <mergeCell ref="M25:N25"/>
    <mergeCell ref="A24:B24"/>
    <mergeCell ref="C24:D24"/>
    <mergeCell ref="A23:B23"/>
    <mergeCell ref="C23:D23"/>
    <mergeCell ref="E23:F23"/>
    <mergeCell ref="G23:H23"/>
    <mergeCell ref="I23:J23"/>
    <mergeCell ref="K23:L23"/>
    <mergeCell ref="M23:N23"/>
    <mergeCell ref="A22:B22"/>
    <mergeCell ref="C22:D22"/>
    <mergeCell ref="E22:F22"/>
    <mergeCell ref="G22:H22"/>
    <mergeCell ref="I19:J19"/>
    <mergeCell ref="K19:L19"/>
    <mergeCell ref="E19:F19"/>
    <mergeCell ref="G19:H19"/>
    <mergeCell ref="I22:J22"/>
    <mergeCell ref="K22:L22"/>
    <mergeCell ref="M22:N22"/>
    <mergeCell ref="M19:N19"/>
    <mergeCell ref="A20:B20"/>
    <mergeCell ref="C20:D20"/>
    <mergeCell ref="E20:F20"/>
    <mergeCell ref="G20:H20"/>
    <mergeCell ref="I20:J20"/>
    <mergeCell ref="K20:L20"/>
    <mergeCell ref="M20:N20"/>
    <mergeCell ref="A19:B19"/>
    <mergeCell ref="C19:D19"/>
    <mergeCell ref="A18:B18"/>
    <mergeCell ref="C18:D18"/>
    <mergeCell ref="E18:F18"/>
    <mergeCell ref="G18:H18"/>
    <mergeCell ref="I18:J18"/>
    <mergeCell ref="K18:L18"/>
    <mergeCell ref="M18:N18"/>
    <mergeCell ref="A17:B17"/>
    <mergeCell ref="C17:D17"/>
    <mergeCell ref="E17:F17"/>
    <mergeCell ref="G17:H17"/>
    <mergeCell ref="I14:J14"/>
    <mergeCell ref="K14:L14"/>
    <mergeCell ref="E14:F14"/>
    <mergeCell ref="G14:H14"/>
    <mergeCell ref="I17:J17"/>
    <mergeCell ref="K17:L17"/>
    <mergeCell ref="M17:N17"/>
    <mergeCell ref="M14:N14"/>
    <mergeCell ref="A16:B16"/>
    <mergeCell ref="C16:D16"/>
    <mergeCell ref="E16:F16"/>
    <mergeCell ref="G16:H16"/>
    <mergeCell ref="I16:J16"/>
    <mergeCell ref="K16:L16"/>
    <mergeCell ref="M16:N16"/>
    <mergeCell ref="A14:B14"/>
    <mergeCell ref="C14:D14"/>
    <mergeCell ref="A13:B13"/>
    <mergeCell ref="C13:D13"/>
    <mergeCell ref="E13:F13"/>
    <mergeCell ref="G13:H13"/>
    <mergeCell ref="I13:J13"/>
    <mergeCell ref="K13:L13"/>
    <mergeCell ref="M13:N13"/>
    <mergeCell ref="A12:B12"/>
    <mergeCell ref="C12:D12"/>
    <mergeCell ref="E12:F12"/>
    <mergeCell ref="G12:H12"/>
    <mergeCell ref="I10:J10"/>
    <mergeCell ref="K10:L10"/>
    <mergeCell ref="E10:F10"/>
    <mergeCell ref="G10:H10"/>
    <mergeCell ref="I12:J12"/>
    <mergeCell ref="K12:L12"/>
    <mergeCell ref="M12:N12"/>
    <mergeCell ref="M10:N10"/>
    <mergeCell ref="A11:B11"/>
    <mergeCell ref="C11:D11"/>
    <mergeCell ref="E11:F11"/>
    <mergeCell ref="G11:H11"/>
    <mergeCell ref="I11:J11"/>
    <mergeCell ref="K11:L11"/>
    <mergeCell ref="M11:N11"/>
    <mergeCell ref="A10:B10"/>
    <mergeCell ref="C10:D10"/>
    <mergeCell ref="A8:B8"/>
    <mergeCell ref="C8:D8"/>
    <mergeCell ref="E8:F8"/>
    <mergeCell ref="G8:H8"/>
    <mergeCell ref="I8:J8"/>
    <mergeCell ref="K8:L8"/>
    <mergeCell ref="M8:N8"/>
    <mergeCell ref="A7:B7"/>
    <mergeCell ref="C7:D7"/>
    <mergeCell ref="E7:F7"/>
    <mergeCell ref="G7:H7"/>
    <mergeCell ref="I7:J7"/>
    <mergeCell ref="K7:L7"/>
    <mergeCell ref="M7:N7"/>
    <mergeCell ref="A1:G1"/>
    <mergeCell ref="I2:J2"/>
    <mergeCell ref="K2:L2"/>
    <mergeCell ref="M2:N2"/>
    <mergeCell ref="A2:B2"/>
    <mergeCell ref="C2:D2"/>
    <mergeCell ref="E2:F2"/>
    <mergeCell ref="G2:H2"/>
    <mergeCell ref="H1:N1"/>
    <mergeCell ref="A4:B4"/>
    <mergeCell ref="C4:D4"/>
    <mergeCell ref="E4:F4"/>
    <mergeCell ref="G4:H4"/>
    <mergeCell ref="I4:J4"/>
    <mergeCell ref="K4:L4"/>
    <mergeCell ref="M4:N4"/>
    <mergeCell ref="M5:N5"/>
    <mergeCell ref="A6:B6"/>
    <mergeCell ref="C6:D6"/>
    <mergeCell ref="E6:F6"/>
    <mergeCell ref="G6:H6"/>
    <mergeCell ref="I6:J6"/>
    <mergeCell ref="K6:L6"/>
    <mergeCell ref="M6:N6"/>
    <mergeCell ref="A5:B5"/>
    <mergeCell ref="C5:D5"/>
    <mergeCell ref="I5:J5"/>
    <mergeCell ref="K5:L5"/>
    <mergeCell ref="E5:F5"/>
    <mergeCell ref="G5:H5"/>
  </mergeCells>
  <phoneticPr fontId="0" type="noConversion"/>
  <hyperlinks>
    <hyperlink ref="K38" r:id="rId1"/>
    <hyperlink ref="K38:N38" r:id="rId2" tooltip="More Calendars by Vertex42.com" display="http://www.vertex42.com/calendars/"/>
  </hyperlinks>
  <printOptions horizontalCentered="1" verticalCentered="1"/>
  <pageMargins left="0.5" right="0.5" top="0.25" bottom="0.25" header="0.25" footer="0.25"/>
  <pageSetup orientation="landscape" r:id="rId3"/>
  <headerFooter alignWithMargins="0"/>
  <ignoredErrors>
    <ignoredError sqref="C3:L38 M3:N36 M38:N3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38"/>
  <sheetViews>
    <sheetView showGridLines="0" zoomScaleNormal="100" workbookViewId="0">
      <selection sqref="A1:G1"/>
    </sheetView>
  </sheetViews>
  <sheetFormatPr defaultRowHeight="12.75" x14ac:dyDescent="0.2"/>
  <cols>
    <col min="1" max="1" width="4.140625" customWidth="1"/>
    <col min="2" max="2" width="13.7109375" customWidth="1"/>
    <col min="3" max="3" width="4.140625" customWidth="1"/>
    <col min="4" max="4" width="13.7109375" customWidth="1"/>
    <col min="5" max="5" width="4.140625" customWidth="1"/>
    <col min="6" max="6" width="13.7109375" customWidth="1"/>
    <col min="7" max="7" width="4.140625" customWidth="1"/>
    <col min="8" max="8" width="13.7109375" customWidth="1"/>
    <col min="9" max="9" width="4.140625" customWidth="1"/>
    <col min="10" max="10" width="13.7109375" customWidth="1"/>
    <col min="11" max="11" width="4.140625" customWidth="1"/>
    <col min="12" max="12" width="13.7109375" customWidth="1"/>
    <col min="13" max="13" width="4.140625" customWidth="1"/>
    <col min="14" max="14" width="13.7109375" customWidth="1"/>
  </cols>
  <sheetData>
    <row r="1" spans="1:14" s="10" customFormat="1" ht="50.1" customHeight="1" x14ac:dyDescent="0.2">
      <c r="A1" s="166" t="str">
        <f>IF(Year!$Q$4="","",Year!$Q$4)</f>
        <v/>
      </c>
      <c r="B1" s="166"/>
      <c r="C1" s="166"/>
      <c r="D1" s="166"/>
      <c r="E1" s="166"/>
      <c r="F1" s="166"/>
      <c r="G1" s="166"/>
      <c r="H1" s="165">
        <f>Year!I36</f>
        <v>140194</v>
      </c>
      <c r="I1" s="165"/>
      <c r="J1" s="165"/>
      <c r="K1" s="165"/>
      <c r="L1" s="165"/>
      <c r="M1" s="165"/>
      <c r="N1" s="165"/>
    </row>
    <row r="2" spans="1:14" s="10" customFormat="1" ht="15.75" x14ac:dyDescent="0.2">
      <c r="A2" s="164" t="str">
        <f>'1'!A2:B2</f>
        <v>Sunday</v>
      </c>
      <c r="B2" s="162"/>
      <c r="C2" s="162" t="str">
        <f>'1'!C2:D2</f>
        <v>Monday</v>
      </c>
      <c r="D2" s="162"/>
      <c r="E2" s="162" t="str">
        <f>'1'!E2:F2</f>
        <v>Tuesday</v>
      </c>
      <c r="F2" s="162"/>
      <c r="G2" s="162" t="str">
        <f>'1'!G2:H2</f>
        <v>Wednesday</v>
      </c>
      <c r="H2" s="162"/>
      <c r="I2" s="162" t="str">
        <f>'1'!I2:J2</f>
        <v>Thursday</v>
      </c>
      <c r="J2" s="162"/>
      <c r="K2" s="162" t="str">
        <f>'1'!K2:L2</f>
        <v>Friday</v>
      </c>
      <c r="L2" s="162"/>
      <c r="M2" s="162" t="str">
        <f>'1'!M2:N2</f>
        <v>Saturday</v>
      </c>
      <c r="N2" s="163"/>
    </row>
    <row r="3" spans="1:14" s="10" customFormat="1" ht="18" x14ac:dyDescent="0.2">
      <c r="A3" s="13" t="str">
        <f>Year!I38</f>
        <v/>
      </c>
      <c r="B3" s="14" t="str">
        <f>IF(ISERROR(MATCH(A3,event_dates,0)),"",INDEX(events,MATCH(A3,event_dates,0)))</f>
        <v/>
      </c>
      <c r="C3" s="13" t="str">
        <f>Year!J38</f>
        <v/>
      </c>
      <c r="D3" s="14" t="str">
        <f>IF(ISERROR(MATCH(C3,event_dates,0)),"",INDEX(events,MATCH(C3,event_dates,0)))</f>
        <v/>
      </c>
      <c r="E3" s="13" t="str">
        <f>Year!K38</f>
        <v/>
      </c>
      <c r="F3" s="14" t="str">
        <f>IF(ISERROR(MATCH(E3,event_dates,0)),"",INDEX(events,MATCH(E3,event_dates,0)))</f>
        <v/>
      </c>
      <c r="G3" s="13" t="str">
        <f>Year!L38</f>
        <v/>
      </c>
      <c r="H3" s="14" t="str">
        <f>IF(ISERROR(MATCH(G3,event_dates,0)),"",INDEX(events,MATCH(G3,event_dates,0)))</f>
        <v/>
      </c>
      <c r="I3" s="13">
        <f>Year!M38</f>
        <v>140194</v>
      </c>
      <c r="J3" s="14" t="str">
        <f>IF(ISERROR(MATCH(I3,event_dates,0)),"",INDEX(events,MATCH(I3,event_dates,0)))</f>
        <v/>
      </c>
      <c r="K3" s="13">
        <f>Year!N38</f>
        <v>140195</v>
      </c>
      <c r="L3" s="14" t="str">
        <f>IF(ISERROR(MATCH(K3,event_dates,0)),"",INDEX(events,MATCH(K3,event_dates,0)))</f>
        <v/>
      </c>
      <c r="M3" s="13">
        <f>Year!O38</f>
        <v>140196</v>
      </c>
      <c r="N3" s="14" t="str">
        <f>IF(ISERROR(MATCH(M3,event_dates,0)),"",INDEX(events,MATCH(M3,event_dates,0)))</f>
        <v/>
      </c>
    </row>
    <row r="4" spans="1:14" s="10" customFormat="1" x14ac:dyDescent="0.2">
      <c r="A4" s="159" t="str">
        <f ca="1">IF(ISERROR(MATCH(A3,event_dates,0)+MATCH(A3,OFFSET(event_dates,MATCH(A3,event_dates,0),0,500,1),0)),"",INDEX(events,MATCH(A3,event_dates,0)+MATCH(A3,OFFSET(event_dates,MATCH(A3,event_dates,0),0,500,1),0)))</f>
        <v/>
      </c>
      <c r="B4" s="156"/>
      <c r="C4" s="159" t="str">
        <f ca="1">IF(ISERROR(MATCH(C3,event_dates,0)+MATCH(C3,OFFSET(event_dates,MATCH(C3,event_dates,0),0,500,1),0)),"",INDEX(events,MATCH(C3,event_dates,0)+MATCH(C3,OFFSET(event_dates,MATCH(C3,event_dates,0),0,500,1),0)))</f>
        <v/>
      </c>
      <c r="D4" s="156"/>
      <c r="E4" s="159" t="str">
        <f ca="1">IF(ISERROR(MATCH(E3,event_dates,0)+MATCH(E3,OFFSET(event_dates,MATCH(E3,event_dates,0),0,500,1),0)),"",INDEX(events,MATCH(E3,event_dates,0)+MATCH(E3,OFFSET(event_dates,MATCH(E3,event_dates,0),0,500,1),0)))</f>
        <v/>
      </c>
      <c r="F4" s="156"/>
      <c r="G4" s="159" t="str">
        <f ca="1">IF(ISERROR(MATCH(G3,event_dates,0)+MATCH(G3,OFFSET(event_dates,MATCH(G3,event_dates,0),0,500,1),0)),"",INDEX(events,MATCH(G3,event_dates,0)+MATCH(G3,OFFSET(event_dates,MATCH(G3,event_dates,0),0,500,1),0)))</f>
        <v/>
      </c>
      <c r="H4" s="156"/>
      <c r="I4" s="159" t="str">
        <f ca="1">IF(ISERROR(MATCH(I3,event_dates,0)+MATCH(I3,OFFSET(event_dates,MATCH(I3,event_dates,0),0,500,1),0)),"",INDEX(events,MATCH(I3,event_dates,0)+MATCH(I3,OFFSET(event_dates,MATCH(I3,event_dates,0),0,500,1),0)))</f>
        <v/>
      </c>
      <c r="J4" s="156"/>
      <c r="K4" s="159" t="str">
        <f ca="1">IF(ISERROR(MATCH(K3,event_dates,0)+MATCH(K3,OFFSET(event_dates,MATCH(K3,event_dates,0),0,500,1),0)),"",INDEX(events,MATCH(K3,event_dates,0)+MATCH(K3,OFFSET(event_dates,MATCH(K3,event_dates,0),0,500,1),0)))</f>
        <v/>
      </c>
      <c r="L4" s="156"/>
      <c r="M4" s="159" t="str">
        <f ca="1">IF(ISERROR(MATCH(M3,event_dates,0)+MATCH(M3,OFFSET(event_dates,MATCH(M3,event_dates,0),0,500,1),0)),"",INDEX(events,MATCH(M3,event_dates,0)+MATCH(M3,OFFSET(event_dates,MATCH(M3,event_dates,0),0,500,1),0)))</f>
        <v/>
      </c>
      <c r="N4" s="156"/>
    </row>
    <row r="5" spans="1:14" s="10" customFormat="1" x14ac:dyDescent="0.2">
      <c r="A5" s="155"/>
      <c r="B5" s="156"/>
      <c r="C5" s="155"/>
      <c r="D5" s="156"/>
      <c r="E5" s="155"/>
      <c r="F5" s="156"/>
      <c r="G5" s="155"/>
      <c r="H5" s="156"/>
      <c r="I5" s="155"/>
      <c r="J5" s="156"/>
      <c r="K5" s="155"/>
      <c r="L5" s="156"/>
      <c r="M5" s="155"/>
      <c r="N5" s="156"/>
    </row>
    <row r="6" spans="1:14" s="10" customFormat="1" x14ac:dyDescent="0.2">
      <c r="A6" s="155"/>
      <c r="B6" s="156"/>
      <c r="C6" s="155"/>
      <c r="D6" s="156"/>
      <c r="E6" s="155"/>
      <c r="F6" s="156"/>
      <c r="G6" s="155"/>
      <c r="H6" s="156"/>
      <c r="I6" s="155"/>
      <c r="J6" s="156"/>
      <c r="K6" s="155"/>
      <c r="L6" s="156"/>
      <c r="M6" s="155"/>
      <c r="N6" s="156"/>
    </row>
    <row r="7" spans="1:14" s="10" customFormat="1" x14ac:dyDescent="0.2">
      <c r="A7" s="155" t="s">
        <v>5</v>
      </c>
      <c r="B7" s="156"/>
      <c r="C7" s="155" t="s">
        <v>5</v>
      </c>
      <c r="D7" s="156"/>
      <c r="E7" s="155" t="s">
        <v>5</v>
      </c>
      <c r="F7" s="156"/>
      <c r="G7" s="155" t="s">
        <v>5</v>
      </c>
      <c r="H7" s="156"/>
      <c r="I7" s="155" t="s">
        <v>5</v>
      </c>
      <c r="J7" s="156"/>
      <c r="K7" s="155" t="s">
        <v>5</v>
      </c>
      <c r="L7" s="156"/>
      <c r="M7" s="155" t="s">
        <v>5</v>
      </c>
      <c r="N7" s="156"/>
    </row>
    <row r="8" spans="1:14" s="11" customFormat="1" x14ac:dyDescent="0.2">
      <c r="A8" s="157" t="s">
        <v>5</v>
      </c>
      <c r="B8" s="158"/>
      <c r="C8" s="157" t="s">
        <v>5</v>
      </c>
      <c r="D8" s="158"/>
      <c r="E8" s="157" t="s">
        <v>5</v>
      </c>
      <c r="F8" s="158"/>
      <c r="G8" s="157" t="s">
        <v>5</v>
      </c>
      <c r="H8" s="158"/>
      <c r="I8" s="157" t="s">
        <v>5</v>
      </c>
      <c r="J8" s="158"/>
      <c r="K8" s="157" t="s">
        <v>5</v>
      </c>
      <c r="L8" s="158"/>
      <c r="M8" s="157" t="s">
        <v>5</v>
      </c>
      <c r="N8" s="158"/>
    </row>
    <row r="9" spans="1:14" s="10" customFormat="1" ht="18" x14ac:dyDescent="0.2">
      <c r="A9" s="13">
        <f>Year!I39</f>
        <v>140197</v>
      </c>
      <c r="B9" s="14" t="str">
        <f>IF(ISERROR(MATCH(A9,event_dates,0)),"",INDEX(events,MATCH(A9,event_dates,0)))</f>
        <v/>
      </c>
      <c r="C9" s="13">
        <f>Year!J39</f>
        <v>140198</v>
      </c>
      <c r="D9" s="14" t="str">
        <f>IF(ISERROR(MATCH(C9,event_dates,0)),"",INDEX(events,MATCH(C9,event_dates,0)))</f>
        <v/>
      </c>
      <c r="E9" s="13">
        <f>Year!K39</f>
        <v>140199</v>
      </c>
      <c r="F9" s="14" t="str">
        <f>IF(ISERROR(MATCH(E9,event_dates,0)),"",INDEX(events,MATCH(E9,event_dates,0)))</f>
        <v/>
      </c>
      <c r="G9" s="13">
        <f>Year!L39</f>
        <v>140200</v>
      </c>
      <c r="H9" s="14" t="str">
        <f>IF(ISERROR(MATCH(G9,event_dates,0)),"",INDEX(events,MATCH(G9,event_dates,0)))</f>
        <v/>
      </c>
      <c r="I9" s="13">
        <f>Year!M39</f>
        <v>140201</v>
      </c>
      <c r="J9" s="14" t="str">
        <f>IF(ISERROR(MATCH(I9,event_dates,0)),"",INDEX(events,MATCH(I9,event_dates,0)))</f>
        <v/>
      </c>
      <c r="K9" s="13">
        <f>Year!N39</f>
        <v>140202</v>
      </c>
      <c r="L9" s="14" t="str">
        <f>IF(ISERROR(MATCH(K9,event_dates,0)),"",INDEX(events,MATCH(K9,event_dates,0)))</f>
        <v/>
      </c>
      <c r="M9" s="13">
        <f>Year!O39</f>
        <v>140203</v>
      </c>
      <c r="N9" s="14" t="str">
        <f>IF(ISERROR(MATCH(M9,event_dates,0)),"",INDEX(events,MATCH(M9,event_dates,0)))</f>
        <v/>
      </c>
    </row>
    <row r="10" spans="1:14" s="10" customFormat="1" x14ac:dyDescent="0.2">
      <c r="A10" s="159" t="str">
        <f ca="1">IF(ISERROR(MATCH(A9,event_dates,0)+MATCH(A9,OFFSET(event_dates,MATCH(A9,event_dates,0),0,500,1),0)),"",INDEX(events,MATCH(A9,event_dates,0)+MATCH(A9,OFFSET(event_dates,MATCH(A9,event_dates,0),0,500,1),0)))</f>
        <v/>
      </c>
      <c r="B10" s="156"/>
      <c r="C10" s="159" t="str">
        <f ca="1">IF(ISERROR(MATCH(C9,event_dates,0)+MATCH(C9,OFFSET(event_dates,MATCH(C9,event_dates,0),0,500,1),0)),"",INDEX(events,MATCH(C9,event_dates,0)+MATCH(C9,OFFSET(event_dates,MATCH(C9,event_dates,0),0,500,1),0)))</f>
        <v/>
      </c>
      <c r="D10" s="156"/>
      <c r="E10" s="159" t="str">
        <f ca="1">IF(ISERROR(MATCH(E9,event_dates,0)+MATCH(E9,OFFSET(event_dates,MATCH(E9,event_dates,0),0,500,1),0)),"",INDEX(events,MATCH(E9,event_dates,0)+MATCH(E9,OFFSET(event_dates,MATCH(E9,event_dates,0),0,500,1),0)))</f>
        <v/>
      </c>
      <c r="F10" s="156"/>
      <c r="G10" s="159" t="str">
        <f ca="1">IF(ISERROR(MATCH(G9,event_dates,0)+MATCH(G9,OFFSET(event_dates,MATCH(G9,event_dates,0),0,500,1),0)),"",INDEX(events,MATCH(G9,event_dates,0)+MATCH(G9,OFFSET(event_dates,MATCH(G9,event_dates,0),0,500,1),0)))</f>
        <v/>
      </c>
      <c r="H10" s="156"/>
      <c r="I10" s="159" t="str">
        <f ca="1">IF(ISERROR(MATCH(I9,event_dates,0)+MATCH(I9,OFFSET(event_dates,MATCH(I9,event_dates,0),0,500,1),0)),"",INDEX(events,MATCH(I9,event_dates,0)+MATCH(I9,OFFSET(event_dates,MATCH(I9,event_dates,0),0,500,1),0)))</f>
        <v/>
      </c>
      <c r="J10" s="156"/>
      <c r="K10" s="159" t="str">
        <f ca="1">IF(ISERROR(MATCH(K9,event_dates,0)+MATCH(K9,OFFSET(event_dates,MATCH(K9,event_dates,0),0,500,1),0)),"",INDEX(events,MATCH(K9,event_dates,0)+MATCH(K9,OFFSET(event_dates,MATCH(K9,event_dates,0),0,500,1),0)))</f>
        <v/>
      </c>
      <c r="L10" s="156"/>
      <c r="M10" s="159" t="str">
        <f ca="1">IF(ISERROR(MATCH(M9,event_dates,0)+MATCH(M9,OFFSET(event_dates,MATCH(M9,event_dates,0),0,500,1),0)),"",INDEX(events,MATCH(M9,event_dates,0)+MATCH(M9,OFFSET(event_dates,MATCH(M9,event_dates,0),0,500,1),0)))</f>
        <v/>
      </c>
      <c r="N10" s="156"/>
    </row>
    <row r="11" spans="1:14" s="10" customFormat="1" x14ac:dyDescent="0.2">
      <c r="A11" s="155"/>
      <c r="B11" s="156"/>
      <c r="C11" s="155"/>
      <c r="D11" s="156"/>
      <c r="E11" s="155"/>
      <c r="F11" s="156"/>
      <c r="G11" s="155"/>
      <c r="H11" s="156"/>
      <c r="I11" s="155"/>
      <c r="J11" s="156"/>
      <c r="K11" s="155"/>
      <c r="L11" s="156"/>
      <c r="M11" s="155"/>
      <c r="N11" s="156"/>
    </row>
    <row r="12" spans="1:14" s="10" customFormat="1" x14ac:dyDescent="0.2">
      <c r="A12" s="155"/>
      <c r="B12" s="156"/>
      <c r="C12" s="155"/>
      <c r="D12" s="156"/>
      <c r="E12" s="155"/>
      <c r="F12" s="156"/>
      <c r="G12" s="155"/>
      <c r="H12" s="156"/>
      <c r="I12" s="155"/>
      <c r="J12" s="156"/>
      <c r="K12" s="155"/>
      <c r="L12" s="156"/>
      <c r="M12" s="155"/>
      <c r="N12" s="156"/>
    </row>
    <row r="13" spans="1:14" s="10" customFormat="1" x14ac:dyDescent="0.2">
      <c r="A13" s="155" t="s">
        <v>5</v>
      </c>
      <c r="B13" s="156"/>
      <c r="C13" s="155" t="s">
        <v>5</v>
      </c>
      <c r="D13" s="156"/>
      <c r="E13" s="155" t="s">
        <v>5</v>
      </c>
      <c r="F13" s="156"/>
      <c r="G13" s="155" t="s">
        <v>5</v>
      </c>
      <c r="H13" s="156"/>
      <c r="I13" s="155" t="s">
        <v>5</v>
      </c>
      <c r="J13" s="156"/>
      <c r="K13" s="155" t="s">
        <v>5</v>
      </c>
      <c r="L13" s="156"/>
      <c r="M13" s="155" t="s">
        <v>5</v>
      </c>
      <c r="N13" s="156"/>
    </row>
    <row r="14" spans="1:14" s="11" customFormat="1" x14ac:dyDescent="0.2">
      <c r="A14" s="157" t="s">
        <v>5</v>
      </c>
      <c r="B14" s="158"/>
      <c r="C14" s="157" t="s">
        <v>5</v>
      </c>
      <c r="D14" s="158"/>
      <c r="E14" s="157" t="s">
        <v>5</v>
      </c>
      <c r="F14" s="158"/>
      <c r="G14" s="157" t="s">
        <v>5</v>
      </c>
      <c r="H14" s="158"/>
      <c r="I14" s="157" t="s">
        <v>5</v>
      </c>
      <c r="J14" s="158"/>
      <c r="K14" s="157" t="s">
        <v>5</v>
      </c>
      <c r="L14" s="158"/>
      <c r="M14" s="157" t="s">
        <v>5</v>
      </c>
      <c r="N14" s="158"/>
    </row>
    <row r="15" spans="1:14" s="10" customFormat="1" ht="18" x14ac:dyDescent="0.2">
      <c r="A15" s="13">
        <f>Year!I40</f>
        <v>140204</v>
      </c>
      <c r="B15" s="14" t="str">
        <f>IF(ISERROR(MATCH(A15,event_dates,0)),"",INDEX(events,MATCH(A15,event_dates,0)))</f>
        <v/>
      </c>
      <c r="C15" s="13">
        <f>Year!J40</f>
        <v>140205</v>
      </c>
      <c r="D15" s="14" t="str">
        <f>IF(ISERROR(MATCH(C15,event_dates,0)),"",INDEX(events,MATCH(C15,event_dates,0)))</f>
        <v/>
      </c>
      <c r="E15" s="13">
        <f>Year!K40</f>
        <v>140206</v>
      </c>
      <c r="F15" s="14" t="str">
        <f>IF(ISERROR(MATCH(E15,event_dates,0)),"",INDEX(events,MATCH(E15,event_dates,0)))</f>
        <v/>
      </c>
      <c r="G15" s="13">
        <f>Year!L40</f>
        <v>140207</v>
      </c>
      <c r="H15" s="14" t="str">
        <f>IF(ISERROR(MATCH(G15,event_dates,0)),"",INDEX(events,MATCH(G15,event_dates,0)))</f>
        <v/>
      </c>
      <c r="I15" s="13">
        <f>Year!M40</f>
        <v>140208</v>
      </c>
      <c r="J15" s="14" t="str">
        <f>IF(ISERROR(MATCH(I15,event_dates,0)),"",INDEX(events,MATCH(I15,event_dates,0)))</f>
        <v/>
      </c>
      <c r="K15" s="13">
        <f>Year!N40</f>
        <v>140209</v>
      </c>
      <c r="L15" s="14" t="str">
        <f>IF(ISERROR(MATCH(K15,event_dates,0)),"",INDEX(events,MATCH(K15,event_dates,0)))</f>
        <v/>
      </c>
      <c r="M15" s="13">
        <f>Year!O40</f>
        <v>140210</v>
      </c>
      <c r="N15" s="14" t="str">
        <f>IF(ISERROR(MATCH(M15,event_dates,0)),"",INDEX(events,MATCH(M15,event_dates,0)))</f>
        <v/>
      </c>
    </row>
    <row r="16" spans="1:14" s="10" customFormat="1" x14ac:dyDescent="0.2">
      <c r="A16" s="159" t="str">
        <f ca="1">IF(ISERROR(MATCH(A15,event_dates,0)+MATCH(A15,OFFSET(event_dates,MATCH(A15,event_dates,0),0,500,1),0)),"",INDEX(events,MATCH(A15,event_dates,0)+MATCH(A15,OFFSET(event_dates,MATCH(A15,event_dates,0),0,500,1),0)))</f>
        <v/>
      </c>
      <c r="B16" s="156"/>
      <c r="C16" s="159" t="str">
        <f ca="1">IF(ISERROR(MATCH(C15,event_dates,0)+MATCH(C15,OFFSET(event_dates,MATCH(C15,event_dates,0),0,500,1),0)),"",INDEX(events,MATCH(C15,event_dates,0)+MATCH(C15,OFFSET(event_dates,MATCH(C15,event_dates,0),0,500,1),0)))</f>
        <v/>
      </c>
      <c r="D16" s="156"/>
      <c r="E16" s="159" t="str">
        <f ca="1">IF(ISERROR(MATCH(E15,event_dates,0)+MATCH(E15,OFFSET(event_dates,MATCH(E15,event_dates,0),0,500,1),0)),"",INDEX(events,MATCH(E15,event_dates,0)+MATCH(E15,OFFSET(event_dates,MATCH(E15,event_dates,0),0,500,1),0)))</f>
        <v/>
      </c>
      <c r="F16" s="156"/>
      <c r="G16" s="159" t="str">
        <f ca="1">IF(ISERROR(MATCH(G15,event_dates,0)+MATCH(G15,OFFSET(event_dates,MATCH(G15,event_dates,0),0,500,1),0)),"",INDEX(events,MATCH(G15,event_dates,0)+MATCH(G15,OFFSET(event_dates,MATCH(G15,event_dates,0),0,500,1),0)))</f>
        <v/>
      </c>
      <c r="H16" s="156"/>
      <c r="I16" s="159" t="str">
        <f ca="1">IF(ISERROR(MATCH(I15,event_dates,0)+MATCH(I15,OFFSET(event_dates,MATCH(I15,event_dates,0),0,500,1),0)),"",INDEX(events,MATCH(I15,event_dates,0)+MATCH(I15,OFFSET(event_dates,MATCH(I15,event_dates,0),0,500,1),0)))</f>
        <v/>
      </c>
      <c r="J16" s="156"/>
      <c r="K16" s="159" t="str">
        <f ca="1">IF(ISERROR(MATCH(K15,event_dates,0)+MATCH(K15,OFFSET(event_dates,MATCH(K15,event_dates,0),0,500,1),0)),"",INDEX(events,MATCH(K15,event_dates,0)+MATCH(K15,OFFSET(event_dates,MATCH(K15,event_dates,0),0,500,1),0)))</f>
        <v/>
      </c>
      <c r="L16" s="156"/>
      <c r="M16" s="159" t="str">
        <f ca="1">IF(ISERROR(MATCH(M15,event_dates,0)+MATCH(M15,OFFSET(event_dates,MATCH(M15,event_dates,0),0,500,1),0)),"",INDEX(events,MATCH(M15,event_dates,0)+MATCH(M15,OFFSET(event_dates,MATCH(M15,event_dates,0),0,500,1),0)))</f>
        <v/>
      </c>
      <c r="N16" s="156"/>
    </row>
    <row r="17" spans="1:14" s="10" customFormat="1" x14ac:dyDescent="0.2">
      <c r="A17" s="155"/>
      <c r="B17" s="156"/>
      <c r="C17" s="155"/>
      <c r="D17" s="156"/>
      <c r="E17" s="155"/>
      <c r="F17" s="156"/>
      <c r="G17" s="155"/>
      <c r="H17" s="156"/>
      <c r="I17" s="155"/>
      <c r="J17" s="156"/>
      <c r="K17" s="155"/>
      <c r="L17" s="156"/>
      <c r="M17" s="155"/>
      <c r="N17" s="156"/>
    </row>
    <row r="18" spans="1:14" s="10" customFormat="1" x14ac:dyDescent="0.2">
      <c r="A18" s="155"/>
      <c r="B18" s="156"/>
      <c r="C18" s="155"/>
      <c r="D18" s="156"/>
      <c r="E18" s="155"/>
      <c r="F18" s="156"/>
      <c r="G18" s="155"/>
      <c r="H18" s="156"/>
      <c r="I18" s="155"/>
      <c r="J18" s="156"/>
      <c r="K18" s="155"/>
      <c r="L18" s="156"/>
      <c r="M18" s="155"/>
      <c r="N18" s="156"/>
    </row>
    <row r="19" spans="1:14" s="10" customFormat="1" x14ac:dyDescent="0.2">
      <c r="A19" s="155" t="s">
        <v>5</v>
      </c>
      <c r="B19" s="156"/>
      <c r="C19" s="155" t="s">
        <v>5</v>
      </c>
      <c r="D19" s="156"/>
      <c r="E19" s="155" t="s">
        <v>5</v>
      </c>
      <c r="F19" s="156"/>
      <c r="G19" s="155" t="s">
        <v>5</v>
      </c>
      <c r="H19" s="156"/>
      <c r="I19" s="155" t="s">
        <v>5</v>
      </c>
      <c r="J19" s="156"/>
      <c r="K19" s="155" t="s">
        <v>5</v>
      </c>
      <c r="L19" s="156"/>
      <c r="M19" s="155" t="s">
        <v>5</v>
      </c>
      <c r="N19" s="156"/>
    </row>
    <row r="20" spans="1:14" s="11" customFormat="1" x14ac:dyDescent="0.2">
      <c r="A20" s="157" t="s">
        <v>5</v>
      </c>
      <c r="B20" s="158"/>
      <c r="C20" s="157" t="s">
        <v>5</v>
      </c>
      <c r="D20" s="158"/>
      <c r="E20" s="157" t="s">
        <v>5</v>
      </c>
      <c r="F20" s="158"/>
      <c r="G20" s="157" t="s">
        <v>5</v>
      </c>
      <c r="H20" s="158"/>
      <c r="I20" s="157" t="s">
        <v>5</v>
      </c>
      <c r="J20" s="158"/>
      <c r="K20" s="157" t="s">
        <v>5</v>
      </c>
      <c r="L20" s="158"/>
      <c r="M20" s="157" t="s">
        <v>5</v>
      </c>
      <c r="N20" s="158"/>
    </row>
    <row r="21" spans="1:14" s="10" customFormat="1" ht="18" x14ac:dyDescent="0.2">
      <c r="A21" s="13">
        <f>Year!I41</f>
        <v>140211</v>
      </c>
      <c r="B21" s="14" t="str">
        <f>IF(ISERROR(MATCH(A21,event_dates,0)),"",INDEX(events,MATCH(A21,event_dates,0)))</f>
        <v/>
      </c>
      <c r="C21" s="13">
        <f>Year!J41</f>
        <v>140212</v>
      </c>
      <c r="D21" s="14" t="str">
        <f>IF(ISERROR(MATCH(C21,event_dates,0)),"",INDEX(events,MATCH(C21,event_dates,0)))</f>
        <v/>
      </c>
      <c r="E21" s="13">
        <f>Year!K41</f>
        <v>140213</v>
      </c>
      <c r="F21" s="14" t="str">
        <f>IF(ISERROR(MATCH(E21,event_dates,0)),"",INDEX(events,MATCH(E21,event_dates,0)))</f>
        <v/>
      </c>
      <c r="G21" s="13">
        <f>Year!L41</f>
        <v>140214</v>
      </c>
      <c r="H21" s="14" t="str">
        <f>IF(ISERROR(MATCH(G21,event_dates,0)),"",INDEX(events,MATCH(G21,event_dates,0)))</f>
        <v/>
      </c>
      <c r="I21" s="13">
        <f>Year!M41</f>
        <v>140215</v>
      </c>
      <c r="J21" s="14" t="str">
        <f>IF(ISERROR(MATCH(I21,event_dates,0)),"",INDEX(events,MATCH(I21,event_dates,0)))</f>
        <v/>
      </c>
      <c r="K21" s="13">
        <f>Year!N41</f>
        <v>140216</v>
      </c>
      <c r="L21" s="14" t="str">
        <f>IF(ISERROR(MATCH(K21,event_dates,0)),"",INDEX(events,MATCH(K21,event_dates,0)))</f>
        <v/>
      </c>
      <c r="M21" s="13">
        <f>Year!O41</f>
        <v>140217</v>
      </c>
      <c r="N21" s="14" t="str">
        <f>IF(ISERROR(MATCH(M21,event_dates,0)),"",INDEX(events,MATCH(M21,event_dates,0)))</f>
        <v/>
      </c>
    </row>
    <row r="22" spans="1:14" s="10" customFormat="1" x14ac:dyDescent="0.2">
      <c r="A22" s="159" t="str">
        <f ca="1">IF(ISERROR(MATCH(A21,event_dates,0)+MATCH(A21,OFFSET(event_dates,MATCH(A21,event_dates,0),0,500,1),0)),"",INDEX(events,MATCH(A21,event_dates,0)+MATCH(A21,OFFSET(event_dates,MATCH(A21,event_dates,0),0,500,1),0)))</f>
        <v/>
      </c>
      <c r="B22" s="156"/>
      <c r="C22" s="159" t="str">
        <f ca="1">IF(ISERROR(MATCH(C21,event_dates,0)+MATCH(C21,OFFSET(event_dates,MATCH(C21,event_dates,0),0,500,1),0)),"",INDEX(events,MATCH(C21,event_dates,0)+MATCH(C21,OFFSET(event_dates,MATCH(C21,event_dates,0),0,500,1),0)))</f>
        <v/>
      </c>
      <c r="D22" s="156"/>
      <c r="E22" s="159" t="str">
        <f ca="1">IF(ISERROR(MATCH(E21,event_dates,0)+MATCH(E21,OFFSET(event_dates,MATCH(E21,event_dates,0),0,500,1),0)),"",INDEX(events,MATCH(E21,event_dates,0)+MATCH(E21,OFFSET(event_dates,MATCH(E21,event_dates,0),0,500,1),0)))</f>
        <v/>
      </c>
      <c r="F22" s="156"/>
      <c r="G22" s="159" t="str">
        <f ca="1">IF(ISERROR(MATCH(G21,event_dates,0)+MATCH(G21,OFFSET(event_dates,MATCH(G21,event_dates,0),0,500,1),0)),"",INDEX(events,MATCH(G21,event_dates,0)+MATCH(G21,OFFSET(event_dates,MATCH(G21,event_dates,0),0,500,1),0)))</f>
        <v/>
      </c>
      <c r="H22" s="156"/>
      <c r="I22" s="159" t="str">
        <f ca="1">IF(ISERROR(MATCH(I21,event_dates,0)+MATCH(I21,OFFSET(event_dates,MATCH(I21,event_dates,0),0,500,1),0)),"",INDEX(events,MATCH(I21,event_dates,0)+MATCH(I21,OFFSET(event_dates,MATCH(I21,event_dates,0),0,500,1),0)))</f>
        <v/>
      </c>
      <c r="J22" s="156"/>
      <c r="K22" s="159" t="str">
        <f ca="1">IF(ISERROR(MATCH(K21,event_dates,0)+MATCH(K21,OFFSET(event_dates,MATCH(K21,event_dates,0),0,500,1),0)),"",INDEX(events,MATCH(K21,event_dates,0)+MATCH(K21,OFFSET(event_dates,MATCH(K21,event_dates,0),0,500,1),0)))</f>
        <v/>
      </c>
      <c r="L22" s="156"/>
      <c r="M22" s="159" t="str">
        <f ca="1">IF(ISERROR(MATCH(M21,event_dates,0)+MATCH(M21,OFFSET(event_dates,MATCH(M21,event_dates,0),0,500,1),0)),"",INDEX(events,MATCH(M21,event_dates,0)+MATCH(M21,OFFSET(event_dates,MATCH(M21,event_dates,0),0,500,1),0)))</f>
        <v/>
      </c>
      <c r="N22" s="156"/>
    </row>
    <row r="23" spans="1:14" s="10" customFormat="1" x14ac:dyDescent="0.2">
      <c r="A23" s="155"/>
      <c r="B23" s="156"/>
      <c r="C23" s="155"/>
      <c r="D23" s="156"/>
      <c r="E23" s="155"/>
      <c r="F23" s="156"/>
      <c r="G23" s="155"/>
      <c r="H23" s="156"/>
      <c r="I23" s="155"/>
      <c r="J23" s="156"/>
      <c r="K23" s="155"/>
      <c r="L23" s="156"/>
      <c r="M23" s="155"/>
      <c r="N23" s="156"/>
    </row>
    <row r="24" spans="1:14" s="10" customFormat="1" x14ac:dyDescent="0.2">
      <c r="A24" s="155"/>
      <c r="B24" s="156"/>
      <c r="C24" s="155"/>
      <c r="D24" s="156"/>
      <c r="E24" s="155"/>
      <c r="F24" s="156"/>
      <c r="G24" s="155"/>
      <c r="H24" s="156"/>
      <c r="I24" s="155"/>
      <c r="J24" s="156"/>
      <c r="K24" s="155"/>
      <c r="L24" s="156"/>
      <c r="M24" s="155"/>
      <c r="N24" s="156"/>
    </row>
    <row r="25" spans="1:14" s="10" customFormat="1" x14ac:dyDescent="0.2">
      <c r="A25" s="155" t="s">
        <v>5</v>
      </c>
      <c r="B25" s="156"/>
      <c r="C25" s="155" t="s">
        <v>5</v>
      </c>
      <c r="D25" s="156"/>
      <c r="E25" s="155" t="s">
        <v>5</v>
      </c>
      <c r="F25" s="156"/>
      <c r="G25" s="155" t="s">
        <v>5</v>
      </c>
      <c r="H25" s="156"/>
      <c r="I25" s="155" t="s">
        <v>5</v>
      </c>
      <c r="J25" s="156"/>
      <c r="K25" s="155" t="s">
        <v>5</v>
      </c>
      <c r="L25" s="156"/>
      <c r="M25" s="155" t="s">
        <v>5</v>
      </c>
      <c r="N25" s="156"/>
    </row>
    <row r="26" spans="1:14" s="11" customFormat="1" x14ac:dyDescent="0.2">
      <c r="A26" s="157" t="s">
        <v>5</v>
      </c>
      <c r="B26" s="158"/>
      <c r="C26" s="157" t="s">
        <v>5</v>
      </c>
      <c r="D26" s="158"/>
      <c r="E26" s="157" t="s">
        <v>5</v>
      </c>
      <c r="F26" s="158"/>
      <c r="G26" s="157" t="s">
        <v>5</v>
      </c>
      <c r="H26" s="158"/>
      <c r="I26" s="157" t="s">
        <v>5</v>
      </c>
      <c r="J26" s="158"/>
      <c r="K26" s="157" t="s">
        <v>5</v>
      </c>
      <c r="L26" s="158"/>
      <c r="M26" s="157" t="s">
        <v>5</v>
      </c>
      <c r="N26" s="158"/>
    </row>
    <row r="27" spans="1:14" s="10" customFormat="1" ht="18" x14ac:dyDescent="0.2">
      <c r="A27" s="13">
        <f>Year!I42</f>
        <v>140218</v>
      </c>
      <c r="B27" s="14" t="str">
        <f>IF(ISERROR(MATCH(A27,event_dates,0)),"",INDEX(events,MATCH(A27,event_dates,0)))</f>
        <v/>
      </c>
      <c r="C27" s="13">
        <f>Year!J42</f>
        <v>140219</v>
      </c>
      <c r="D27" s="14" t="str">
        <f>IF(ISERROR(MATCH(C27,event_dates,0)),"",INDEX(events,MATCH(C27,event_dates,0)))</f>
        <v/>
      </c>
      <c r="E27" s="13">
        <f>Year!K42</f>
        <v>140220</v>
      </c>
      <c r="F27" s="14" t="str">
        <f>IF(ISERROR(MATCH(E27,event_dates,0)),"",INDEX(events,MATCH(E27,event_dates,0)))</f>
        <v/>
      </c>
      <c r="G27" s="13">
        <f>Year!L42</f>
        <v>140221</v>
      </c>
      <c r="H27" s="14" t="str">
        <f>IF(ISERROR(MATCH(G27,event_dates,0)),"",INDEX(events,MATCH(G27,event_dates,0)))</f>
        <v/>
      </c>
      <c r="I27" s="13">
        <f>Year!M42</f>
        <v>140222</v>
      </c>
      <c r="J27" s="14" t="str">
        <f>IF(ISERROR(MATCH(I27,event_dates,0)),"",INDEX(events,MATCH(I27,event_dates,0)))</f>
        <v/>
      </c>
      <c r="K27" s="13">
        <f>Year!N42</f>
        <v>140223</v>
      </c>
      <c r="L27" s="14" t="str">
        <f>IF(ISERROR(MATCH(K27,event_dates,0)),"",INDEX(events,MATCH(K27,event_dates,0)))</f>
        <v/>
      </c>
      <c r="M27" s="13" t="str">
        <f>Year!O42</f>
        <v/>
      </c>
      <c r="N27" s="14" t="str">
        <f>IF(ISERROR(MATCH(M27,event_dates,0)),"",INDEX(events,MATCH(M27,event_dates,0)))</f>
        <v/>
      </c>
    </row>
    <row r="28" spans="1:14" s="10" customFormat="1" x14ac:dyDescent="0.2">
      <c r="A28" s="159" t="str">
        <f ca="1">IF(ISERROR(MATCH(A27,event_dates,0)+MATCH(A27,OFFSET(event_dates,MATCH(A27,event_dates,0),0,500,1),0)),"",INDEX(events,MATCH(A27,event_dates,0)+MATCH(A27,OFFSET(event_dates,MATCH(A27,event_dates,0),0,500,1),0)))</f>
        <v/>
      </c>
      <c r="B28" s="156"/>
      <c r="C28" s="159" t="str">
        <f ca="1">IF(ISERROR(MATCH(C27,event_dates,0)+MATCH(C27,OFFSET(event_dates,MATCH(C27,event_dates,0),0,500,1),0)),"",INDEX(events,MATCH(C27,event_dates,0)+MATCH(C27,OFFSET(event_dates,MATCH(C27,event_dates,0),0,500,1),0)))</f>
        <v/>
      </c>
      <c r="D28" s="156"/>
      <c r="E28" s="159" t="str">
        <f ca="1">IF(ISERROR(MATCH(E27,event_dates,0)+MATCH(E27,OFFSET(event_dates,MATCH(E27,event_dates,0),0,500,1),0)),"",INDEX(events,MATCH(E27,event_dates,0)+MATCH(E27,OFFSET(event_dates,MATCH(E27,event_dates,0),0,500,1),0)))</f>
        <v/>
      </c>
      <c r="F28" s="156"/>
      <c r="G28" s="159" t="str">
        <f ca="1">IF(ISERROR(MATCH(G27,event_dates,0)+MATCH(G27,OFFSET(event_dates,MATCH(G27,event_dates,0),0,500,1),0)),"",INDEX(events,MATCH(G27,event_dates,0)+MATCH(G27,OFFSET(event_dates,MATCH(G27,event_dates,0),0,500,1),0)))</f>
        <v/>
      </c>
      <c r="H28" s="156"/>
      <c r="I28" s="159" t="str">
        <f ca="1">IF(ISERROR(MATCH(I27,event_dates,0)+MATCH(I27,OFFSET(event_dates,MATCH(I27,event_dates,0),0,500,1),0)),"",INDEX(events,MATCH(I27,event_dates,0)+MATCH(I27,OFFSET(event_dates,MATCH(I27,event_dates,0),0,500,1),0)))</f>
        <v/>
      </c>
      <c r="J28" s="156"/>
      <c r="K28" s="159" t="str">
        <f ca="1">IF(ISERROR(MATCH(K27,event_dates,0)+MATCH(K27,OFFSET(event_dates,MATCH(K27,event_dates,0),0,500,1),0)),"",INDEX(events,MATCH(K27,event_dates,0)+MATCH(K27,OFFSET(event_dates,MATCH(K27,event_dates,0),0,500,1),0)))</f>
        <v/>
      </c>
      <c r="L28" s="156"/>
      <c r="M28" s="159" t="str">
        <f ca="1">IF(ISERROR(MATCH(M27,event_dates,0)+MATCH(M27,OFFSET(event_dates,MATCH(M27,event_dates,0),0,500,1),0)),"",INDEX(events,MATCH(M27,event_dates,0)+MATCH(M27,OFFSET(event_dates,MATCH(M27,event_dates,0),0,500,1),0)))</f>
        <v/>
      </c>
      <c r="N28" s="156"/>
    </row>
    <row r="29" spans="1:14" s="10" customFormat="1" x14ac:dyDescent="0.2">
      <c r="A29" s="155"/>
      <c r="B29" s="156"/>
      <c r="C29" s="155"/>
      <c r="D29" s="156"/>
      <c r="E29" s="155"/>
      <c r="F29" s="156"/>
      <c r="G29" s="155"/>
      <c r="H29" s="156"/>
      <c r="I29" s="155"/>
      <c r="J29" s="156"/>
      <c r="K29" s="155"/>
      <c r="L29" s="156"/>
      <c r="M29" s="155"/>
      <c r="N29" s="156"/>
    </row>
    <row r="30" spans="1:14" s="10" customFormat="1" x14ac:dyDescent="0.2">
      <c r="A30" s="155"/>
      <c r="B30" s="156"/>
      <c r="C30" s="155"/>
      <c r="D30" s="156"/>
      <c r="E30" s="155"/>
      <c r="F30" s="156"/>
      <c r="G30" s="155"/>
      <c r="H30" s="156"/>
      <c r="I30" s="155"/>
      <c r="J30" s="156"/>
      <c r="K30" s="155"/>
      <c r="L30" s="156"/>
      <c r="M30" s="155"/>
      <c r="N30" s="156"/>
    </row>
    <row r="31" spans="1:14" s="10" customFormat="1" x14ac:dyDescent="0.2">
      <c r="A31" s="155" t="s">
        <v>5</v>
      </c>
      <c r="B31" s="156"/>
      <c r="C31" s="155" t="s">
        <v>5</v>
      </c>
      <c r="D31" s="156"/>
      <c r="E31" s="155" t="s">
        <v>5</v>
      </c>
      <c r="F31" s="156"/>
      <c r="G31" s="155" t="s">
        <v>5</v>
      </c>
      <c r="H31" s="156"/>
      <c r="I31" s="155" t="s">
        <v>5</v>
      </c>
      <c r="J31" s="156"/>
      <c r="K31" s="155" t="s">
        <v>5</v>
      </c>
      <c r="L31" s="156"/>
      <c r="M31" s="155" t="s">
        <v>5</v>
      </c>
      <c r="N31" s="156"/>
    </row>
    <row r="32" spans="1:14" s="11" customFormat="1" x14ac:dyDescent="0.2">
      <c r="A32" s="157" t="s">
        <v>5</v>
      </c>
      <c r="B32" s="158"/>
      <c r="C32" s="157" t="s">
        <v>5</v>
      </c>
      <c r="D32" s="158"/>
      <c r="E32" s="157" t="s">
        <v>5</v>
      </c>
      <c r="F32" s="158"/>
      <c r="G32" s="157" t="s">
        <v>5</v>
      </c>
      <c r="H32" s="158"/>
      <c r="I32" s="157" t="s">
        <v>5</v>
      </c>
      <c r="J32" s="158"/>
      <c r="K32" s="157" t="s">
        <v>5</v>
      </c>
      <c r="L32" s="158"/>
      <c r="M32" s="157" t="s">
        <v>5</v>
      </c>
      <c r="N32" s="158"/>
    </row>
    <row r="33" spans="1:14" ht="18" x14ac:dyDescent="0.2">
      <c r="A33" s="13" t="str">
        <f>Year!I43</f>
        <v/>
      </c>
      <c r="B33" s="14" t="str">
        <f>IF(ISERROR(MATCH(A33,event_dates,0)),"",INDEX(events,MATCH(A33,event_dates,0)))</f>
        <v/>
      </c>
      <c r="C33" s="13" t="str">
        <f>Year!J43</f>
        <v/>
      </c>
      <c r="D33" s="14" t="str">
        <f>IF(ISERROR(MATCH(C33,event_dates,0)),"",INDEX(events,MATCH(C33,event_dates,0)))</f>
        <v/>
      </c>
      <c r="E33" s="21" t="s">
        <v>7</v>
      </c>
      <c r="F33" s="7"/>
      <c r="G33" s="18"/>
      <c r="H33" s="18"/>
      <c r="I33" s="18"/>
      <c r="J33" s="18"/>
      <c r="K33" s="18"/>
      <c r="L33" s="18"/>
      <c r="M33" s="18"/>
      <c r="N33" s="22"/>
    </row>
    <row r="34" spans="1:14" x14ac:dyDescent="0.2">
      <c r="A34" s="159" t="str">
        <f ca="1">IF(ISERROR(MATCH(A33,event_dates,0)+MATCH(A33,OFFSET(event_dates,MATCH(A33,event_dates,0),0,500,1),0)),"",INDEX(events,MATCH(A33,event_dates,0)+MATCH(A33,OFFSET(event_dates,MATCH(A33,event_dates,0),0,500,1),0)))</f>
        <v/>
      </c>
      <c r="B34" s="156"/>
      <c r="C34" s="159" t="str">
        <f ca="1">IF(ISERROR(MATCH(C33,event_dates,0)+MATCH(C33,OFFSET(event_dates,MATCH(C33,event_dates,0),0,500,1),0)),"",INDEX(events,MATCH(C33,event_dates,0)+MATCH(C33,OFFSET(event_dates,MATCH(C33,event_dates,0),0,500,1),0)))</f>
        <v/>
      </c>
      <c r="D34" s="156"/>
      <c r="E34" s="15"/>
      <c r="F34" s="12"/>
      <c r="G34" s="12"/>
      <c r="H34" s="12"/>
      <c r="I34" s="12"/>
      <c r="J34" s="12"/>
      <c r="K34" s="12"/>
      <c r="L34" s="12"/>
      <c r="M34" s="12"/>
      <c r="N34" s="16"/>
    </row>
    <row r="35" spans="1:14" x14ac:dyDescent="0.2">
      <c r="A35" s="155"/>
      <c r="B35" s="156"/>
      <c r="C35" s="155"/>
      <c r="D35" s="156"/>
      <c r="E35" s="15"/>
      <c r="F35" s="12"/>
      <c r="G35" s="12"/>
      <c r="H35" s="12"/>
      <c r="I35" s="12"/>
      <c r="J35" s="12"/>
      <c r="K35" s="12"/>
      <c r="L35" s="12"/>
      <c r="M35" s="12"/>
      <c r="N35" s="16"/>
    </row>
    <row r="36" spans="1:14" x14ac:dyDescent="0.2">
      <c r="A36" s="155"/>
      <c r="B36" s="156"/>
      <c r="C36" s="155"/>
      <c r="D36" s="156"/>
      <c r="E36" s="15"/>
      <c r="F36" s="12"/>
      <c r="G36" s="12"/>
      <c r="H36" s="12"/>
      <c r="I36" s="12"/>
      <c r="J36" s="12"/>
      <c r="K36" s="12"/>
      <c r="L36" s="12"/>
      <c r="M36" s="12"/>
      <c r="N36" s="16"/>
    </row>
    <row r="37" spans="1:14" x14ac:dyDescent="0.2">
      <c r="A37" s="155" t="s">
        <v>5</v>
      </c>
      <c r="B37" s="156"/>
      <c r="C37" s="155" t="s">
        <v>5</v>
      </c>
      <c r="D37" s="156"/>
      <c r="E37" s="15"/>
      <c r="F37" s="12"/>
      <c r="G37" s="12"/>
      <c r="H37" s="12"/>
      <c r="I37" s="12"/>
      <c r="J37" s="12"/>
      <c r="K37" s="12"/>
      <c r="L37" s="12"/>
      <c r="M37" s="151" t="s">
        <v>15</v>
      </c>
      <c r="N37" s="152"/>
    </row>
    <row r="38" spans="1:14" x14ac:dyDescent="0.2">
      <c r="A38" s="157" t="s">
        <v>5</v>
      </c>
      <c r="B38" s="158"/>
      <c r="C38" s="160" t="s">
        <v>2</v>
      </c>
      <c r="D38" s="161"/>
      <c r="E38" s="19"/>
      <c r="F38" s="17"/>
      <c r="G38" s="17"/>
      <c r="H38" s="17"/>
      <c r="I38" s="17"/>
      <c r="J38" s="17"/>
      <c r="K38" s="149" t="s">
        <v>11</v>
      </c>
      <c r="L38" s="149"/>
      <c r="M38" s="149"/>
      <c r="N38" s="150"/>
    </row>
  </sheetData>
  <mergeCells count="196">
    <mergeCell ref="K2:L2"/>
    <mergeCell ref="M4:N4"/>
    <mergeCell ref="A5:B5"/>
    <mergeCell ref="C5:D5"/>
    <mergeCell ref="E5:F5"/>
    <mergeCell ref="G5:H5"/>
    <mergeCell ref="I5:J5"/>
    <mergeCell ref="K5:L5"/>
    <mergeCell ref="M5:N5"/>
    <mergeCell ref="A4:B4"/>
    <mergeCell ref="M2:N2"/>
    <mergeCell ref="A2:B2"/>
    <mergeCell ref="C2:D2"/>
    <mergeCell ref="E2:F2"/>
    <mergeCell ref="G2:H2"/>
    <mergeCell ref="E4:F4"/>
    <mergeCell ref="G4:H4"/>
    <mergeCell ref="I4:J4"/>
    <mergeCell ref="K4:L4"/>
    <mergeCell ref="I2:J2"/>
    <mergeCell ref="M6:N6"/>
    <mergeCell ref="A7:B7"/>
    <mergeCell ref="C7:D7"/>
    <mergeCell ref="E7:F7"/>
    <mergeCell ref="G7:H7"/>
    <mergeCell ref="I7:J7"/>
    <mergeCell ref="C4:D4"/>
    <mergeCell ref="K7:L7"/>
    <mergeCell ref="M7:N7"/>
    <mergeCell ref="A6:B6"/>
    <mergeCell ref="C6:D6"/>
    <mergeCell ref="E6:F6"/>
    <mergeCell ref="G6:H6"/>
    <mergeCell ref="I6:J6"/>
    <mergeCell ref="K6:L6"/>
    <mergeCell ref="M8:N8"/>
    <mergeCell ref="A10:B10"/>
    <mergeCell ref="C10:D10"/>
    <mergeCell ref="E10:F10"/>
    <mergeCell ref="G10:H10"/>
    <mergeCell ref="I10:J10"/>
    <mergeCell ref="K10:L10"/>
    <mergeCell ref="M10:N10"/>
    <mergeCell ref="A8:B8"/>
    <mergeCell ref="C8:D8"/>
    <mergeCell ref="E8:F8"/>
    <mergeCell ref="G8:H8"/>
    <mergeCell ref="I8:J8"/>
    <mergeCell ref="K8:L8"/>
    <mergeCell ref="M11:N11"/>
    <mergeCell ref="A12:B12"/>
    <mergeCell ref="C12:D12"/>
    <mergeCell ref="E12:F12"/>
    <mergeCell ref="G12:H12"/>
    <mergeCell ref="I12:J12"/>
    <mergeCell ref="K12:L12"/>
    <mergeCell ref="M12:N12"/>
    <mergeCell ref="A11:B11"/>
    <mergeCell ref="C11:D11"/>
    <mergeCell ref="E11:F11"/>
    <mergeCell ref="G11:H11"/>
    <mergeCell ref="I11:J11"/>
    <mergeCell ref="K11:L11"/>
    <mergeCell ref="M13:N13"/>
    <mergeCell ref="A14:B14"/>
    <mergeCell ref="C14:D14"/>
    <mergeCell ref="E14:F14"/>
    <mergeCell ref="G14:H14"/>
    <mergeCell ref="I14:J14"/>
    <mergeCell ref="K14:L14"/>
    <mergeCell ref="M14:N14"/>
    <mergeCell ref="A13:B13"/>
    <mergeCell ref="C13:D13"/>
    <mergeCell ref="E13:F13"/>
    <mergeCell ref="G13:H13"/>
    <mergeCell ref="I13:J13"/>
    <mergeCell ref="K13:L13"/>
    <mergeCell ref="M16:N16"/>
    <mergeCell ref="A17:B17"/>
    <mergeCell ref="C17:D17"/>
    <mergeCell ref="E17:F17"/>
    <mergeCell ref="G17:H17"/>
    <mergeCell ref="I17:J17"/>
    <mergeCell ref="K17:L17"/>
    <mergeCell ref="M17:N17"/>
    <mergeCell ref="A16:B16"/>
    <mergeCell ref="C16:D16"/>
    <mergeCell ref="E16:F16"/>
    <mergeCell ref="G16:H16"/>
    <mergeCell ref="I16:J16"/>
    <mergeCell ref="K16:L16"/>
    <mergeCell ref="M18:N18"/>
    <mergeCell ref="A19:B19"/>
    <mergeCell ref="C19:D19"/>
    <mergeCell ref="E19:F19"/>
    <mergeCell ref="G19:H19"/>
    <mergeCell ref="I19:J19"/>
    <mergeCell ref="K19:L19"/>
    <mergeCell ref="M19:N19"/>
    <mergeCell ref="A18:B18"/>
    <mergeCell ref="C18:D18"/>
    <mergeCell ref="E18:F18"/>
    <mergeCell ref="G18:H18"/>
    <mergeCell ref="I18:J18"/>
    <mergeCell ref="K18:L18"/>
    <mergeCell ref="M20:N20"/>
    <mergeCell ref="A22:B22"/>
    <mergeCell ref="C22:D22"/>
    <mergeCell ref="E22:F22"/>
    <mergeCell ref="G22:H22"/>
    <mergeCell ref="I22:J22"/>
    <mergeCell ref="K22:L22"/>
    <mergeCell ref="M22:N22"/>
    <mergeCell ref="A20:B20"/>
    <mergeCell ref="C20:D20"/>
    <mergeCell ref="E20:F20"/>
    <mergeCell ref="G20:H20"/>
    <mergeCell ref="I20:J20"/>
    <mergeCell ref="K20:L20"/>
    <mergeCell ref="M23:N23"/>
    <mergeCell ref="A24:B24"/>
    <mergeCell ref="C24:D24"/>
    <mergeCell ref="E24:F24"/>
    <mergeCell ref="G24:H24"/>
    <mergeCell ref="I24:J24"/>
    <mergeCell ref="K24:L24"/>
    <mergeCell ref="M24:N24"/>
    <mergeCell ref="A23:B23"/>
    <mergeCell ref="C23:D23"/>
    <mergeCell ref="E23:F23"/>
    <mergeCell ref="G23:H23"/>
    <mergeCell ref="I23:J23"/>
    <mergeCell ref="K23:L23"/>
    <mergeCell ref="M25:N25"/>
    <mergeCell ref="A26:B26"/>
    <mergeCell ref="C26:D26"/>
    <mergeCell ref="E26:F26"/>
    <mergeCell ref="G26:H26"/>
    <mergeCell ref="I26:J26"/>
    <mergeCell ref="K26:L26"/>
    <mergeCell ref="M26:N26"/>
    <mergeCell ref="A25:B25"/>
    <mergeCell ref="C25:D25"/>
    <mergeCell ref="E25:F25"/>
    <mergeCell ref="G25:H25"/>
    <mergeCell ref="I25:J25"/>
    <mergeCell ref="K25:L25"/>
    <mergeCell ref="M28:N28"/>
    <mergeCell ref="A29:B29"/>
    <mergeCell ref="C29:D29"/>
    <mergeCell ref="E29:F29"/>
    <mergeCell ref="G29:H29"/>
    <mergeCell ref="I29:J29"/>
    <mergeCell ref="K29:L29"/>
    <mergeCell ref="M29:N29"/>
    <mergeCell ref="A28:B28"/>
    <mergeCell ref="C28:D28"/>
    <mergeCell ref="E28:F28"/>
    <mergeCell ref="G28:H28"/>
    <mergeCell ref="I28:J28"/>
    <mergeCell ref="K28:L28"/>
    <mergeCell ref="G30:H30"/>
    <mergeCell ref="K30:L30"/>
    <mergeCell ref="M30:N30"/>
    <mergeCell ref="A31:B31"/>
    <mergeCell ref="C31:D31"/>
    <mergeCell ref="E31:F31"/>
    <mergeCell ref="G31:H31"/>
    <mergeCell ref="I31:J31"/>
    <mergeCell ref="K31:L31"/>
    <mergeCell ref="M31:N31"/>
    <mergeCell ref="A30:B30"/>
    <mergeCell ref="M37:N37"/>
    <mergeCell ref="K38:N38"/>
    <mergeCell ref="H1:N1"/>
    <mergeCell ref="A1:G1"/>
    <mergeCell ref="A37:B37"/>
    <mergeCell ref="C37:D37"/>
    <mergeCell ref="I32:J32"/>
    <mergeCell ref="K32:L32"/>
    <mergeCell ref="M32:N32"/>
    <mergeCell ref="A34:B34"/>
    <mergeCell ref="C34:D34"/>
    <mergeCell ref="A32:B32"/>
    <mergeCell ref="A38:B38"/>
    <mergeCell ref="C38:D38"/>
    <mergeCell ref="A35:B35"/>
    <mergeCell ref="C35:D35"/>
    <mergeCell ref="A36:B36"/>
    <mergeCell ref="C36:D36"/>
    <mergeCell ref="C32:D32"/>
    <mergeCell ref="E32:F32"/>
    <mergeCell ref="G32:H32"/>
    <mergeCell ref="I30:J30"/>
    <mergeCell ref="C30:D30"/>
    <mergeCell ref="E30:F30"/>
  </mergeCells>
  <phoneticPr fontId="0" type="noConversion"/>
  <hyperlinks>
    <hyperlink ref="K38" r:id="rId1"/>
    <hyperlink ref="K38:N38" r:id="rId2" tooltip="More Calendars by Vertex42.com" display="http://www.vertex42.com/calendars/"/>
  </hyperlinks>
  <printOptions horizontalCentered="1" verticalCentered="1"/>
  <pageMargins left="0.5" right="0.5" top="0.25" bottom="0.25" header="0.25" footer="0.25"/>
  <pageSetup orientation="landscape" r:id="rId3"/>
  <headerFooter alignWithMargins="0"/>
  <ignoredErrors>
    <ignoredError sqref="C3:L38 M3:N36 M38:N38"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N38"/>
  <sheetViews>
    <sheetView showGridLines="0" zoomScaleNormal="100" workbookViewId="0">
      <selection sqref="A1:G1"/>
    </sheetView>
  </sheetViews>
  <sheetFormatPr defaultRowHeight="12.75" x14ac:dyDescent="0.2"/>
  <cols>
    <col min="1" max="1" width="4.140625" customWidth="1"/>
    <col min="2" max="2" width="13.7109375" customWidth="1"/>
    <col min="3" max="3" width="4.140625" customWidth="1"/>
    <col min="4" max="4" width="13.7109375" customWidth="1"/>
    <col min="5" max="5" width="4.140625" customWidth="1"/>
    <col min="6" max="6" width="13.7109375" customWidth="1"/>
    <col min="7" max="7" width="4.140625" customWidth="1"/>
    <col min="8" max="8" width="13.7109375" customWidth="1"/>
    <col min="9" max="9" width="4.140625" customWidth="1"/>
    <col min="10" max="10" width="13.7109375" customWidth="1"/>
    <col min="11" max="11" width="4.140625" customWidth="1"/>
    <col min="12" max="12" width="13.7109375" customWidth="1"/>
    <col min="13" max="13" width="4.140625" customWidth="1"/>
    <col min="14" max="14" width="13.7109375" customWidth="1"/>
  </cols>
  <sheetData>
    <row r="1" spans="1:14" s="10" customFormat="1" ht="50.1" customHeight="1" x14ac:dyDescent="0.2">
      <c r="A1" s="166" t="str">
        <f>IF(Year!$Q$4="","",Year!$Q$4)</f>
        <v/>
      </c>
      <c r="B1" s="166"/>
      <c r="C1" s="166"/>
      <c r="D1" s="166"/>
      <c r="E1" s="166"/>
      <c r="F1" s="166"/>
      <c r="G1" s="166"/>
      <c r="H1" s="165">
        <f>Year!Q36</f>
        <v>140224</v>
      </c>
      <c r="I1" s="165"/>
      <c r="J1" s="165"/>
      <c r="K1" s="165"/>
      <c r="L1" s="165"/>
      <c r="M1" s="165"/>
      <c r="N1" s="165"/>
    </row>
    <row r="2" spans="1:14" s="10" customFormat="1" ht="15.75" x14ac:dyDescent="0.2">
      <c r="A2" s="164" t="str">
        <f>'1'!A2:B2</f>
        <v>Sunday</v>
      </c>
      <c r="B2" s="162"/>
      <c r="C2" s="162" t="str">
        <f>'1'!C2:D2</f>
        <v>Monday</v>
      </c>
      <c r="D2" s="162"/>
      <c r="E2" s="162" t="str">
        <f>'1'!E2:F2</f>
        <v>Tuesday</v>
      </c>
      <c r="F2" s="162"/>
      <c r="G2" s="162" t="str">
        <f>'1'!G2:H2</f>
        <v>Wednesday</v>
      </c>
      <c r="H2" s="162"/>
      <c r="I2" s="162" t="str">
        <f>'1'!I2:J2</f>
        <v>Thursday</v>
      </c>
      <c r="J2" s="162"/>
      <c r="K2" s="162" t="str">
        <f>'1'!K2:L2</f>
        <v>Friday</v>
      </c>
      <c r="L2" s="162"/>
      <c r="M2" s="162" t="str">
        <f>'1'!M2:N2</f>
        <v>Saturday</v>
      </c>
      <c r="N2" s="163"/>
    </row>
    <row r="3" spans="1:14" s="10" customFormat="1" ht="18" x14ac:dyDescent="0.2">
      <c r="A3" s="13" t="str">
        <f>Year!Q38</f>
        <v/>
      </c>
      <c r="B3" s="14" t="str">
        <f>IF(ISERROR(MATCH(A3,event_dates,0)),"",INDEX(events,MATCH(A3,event_dates,0)))</f>
        <v/>
      </c>
      <c r="C3" s="13" t="str">
        <f>Year!R38</f>
        <v/>
      </c>
      <c r="D3" s="14" t="str">
        <f>IF(ISERROR(MATCH(C3,event_dates,0)),"",INDEX(events,MATCH(C3,event_dates,0)))</f>
        <v/>
      </c>
      <c r="E3" s="13" t="str">
        <f>Year!S38</f>
        <v/>
      </c>
      <c r="F3" s="14" t="str">
        <f>IF(ISERROR(MATCH(E3,event_dates,0)),"",INDEX(events,MATCH(E3,event_dates,0)))</f>
        <v/>
      </c>
      <c r="G3" s="13" t="str">
        <f>Year!T38</f>
        <v/>
      </c>
      <c r="H3" s="14" t="str">
        <f>IF(ISERROR(MATCH(G3,event_dates,0)),"",INDEX(events,MATCH(G3,event_dates,0)))</f>
        <v/>
      </c>
      <c r="I3" s="13" t="str">
        <f>Year!U38</f>
        <v/>
      </c>
      <c r="J3" s="14" t="str">
        <f>IF(ISERROR(MATCH(I3,event_dates,0)),"",INDEX(events,MATCH(I3,event_dates,0)))</f>
        <v/>
      </c>
      <c r="K3" s="13" t="str">
        <f>Year!V38</f>
        <v/>
      </c>
      <c r="L3" s="14" t="str">
        <f>IF(ISERROR(MATCH(K3,event_dates,0)),"",INDEX(events,MATCH(K3,event_dates,0)))</f>
        <v/>
      </c>
      <c r="M3" s="13">
        <f>Year!W38</f>
        <v>140224</v>
      </c>
      <c r="N3" s="14" t="str">
        <f>IF(ISERROR(MATCH(M3,event_dates,0)),"",INDEX(events,MATCH(M3,event_dates,0)))</f>
        <v/>
      </c>
    </row>
    <row r="4" spans="1:14" s="10" customFormat="1" x14ac:dyDescent="0.2">
      <c r="A4" s="159" t="str">
        <f ca="1">IF(ISERROR(MATCH(A3,event_dates,0)+MATCH(A3,OFFSET(event_dates,MATCH(A3,event_dates,0),0,500,1),0)),"",INDEX(events,MATCH(A3,event_dates,0)+MATCH(A3,OFFSET(event_dates,MATCH(A3,event_dates,0),0,500,1),0)))</f>
        <v/>
      </c>
      <c r="B4" s="156"/>
      <c r="C4" s="159" t="str">
        <f ca="1">IF(ISERROR(MATCH(C3,event_dates,0)+MATCH(C3,OFFSET(event_dates,MATCH(C3,event_dates,0),0,500,1),0)),"",INDEX(events,MATCH(C3,event_dates,0)+MATCH(C3,OFFSET(event_dates,MATCH(C3,event_dates,0),0,500,1),0)))</f>
        <v/>
      </c>
      <c r="D4" s="156"/>
      <c r="E4" s="159" t="str">
        <f ca="1">IF(ISERROR(MATCH(E3,event_dates,0)+MATCH(E3,OFFSET(event_dates,MATCH(E3,event_dates,0),0,500,1),0)),"",INDEX(events,MATCH(E3,event_dates,0)+MATCH(E3,OFFSET(event_dates,MATCH(E3,event_dates,0),0,500,1),0)))</f>
        <v/>
      </c>
      <c r="F4" s="156"/>
      <c r="G4" s="159" t="str">
        <f ca="1">IF(ISERROR(MATCH(G3,event_dates,0)+MATCH(G3,OFFSET(event_dates,MATCH(G3,event_dates,0),0,500,1),0)),"",INDEX(events,MATCH(G3,event_dates,0)+MATCH(G3,OFFSET(event_dates,MATCH(G3,event_dates,0),0,500,1),0)))</f>
        <v/>
      </c>
      <c r="H4" s="156"/>
      <c r="I4" s="159" t="str">
        <f ca="1">IF(ISERROR(MATCH(I3,event_dates,0)+MATCH(I3,OFFSET(event_dates,MATCH(I3,event_dates,0),0,500,1),0)),"",INDEX(events,MATCH(I3,event_dates,0)+MATCH(I3,OFFSET(event_dates,MATCH(I3,event_dates,0),0,500,1),0)))</f>
        <v/>
      </c>
      <c r="J4" s="156"/>
      <c r="K4" s="159" t="str">
        <f ca="1">IF(ISERROR(MATCH(K3,event_dates,0)+MATCH(K3,OFFSET(event_dates,MATCH(K3,event_dates,0),0,500,1),0)),"",INDEX(events,MATCH(K3,event_dates,0)+MATCH(K3,OFFSET(event_dates,MATCH(K3,event_dates,0),0,500,1),0)))</f>
        <v/>
      </c>
      <c r="L4" s="156"/>
      <c r="M4" s="159" t="str">
        <f ca="1">IF(ISERROR(MATCH(M3,event_dates,0)+MATCH(M3,OFFSET(event_dates,MATCH(M3,event_dates,0),0,500,1),0)),"",INDEX(events,MATCH(M3,event_dates,0)+MATCH(M3,OFFSET(event_dates,MATCH(M3,event_dates,0),0,500,1),0)))</f>
        <v/>
      </c>
      <c r="N4" s="156"/>
    </row>
    <row r="5" spans="1:14" s="10" customFormat="1" x14ac:dyDescent="0.2">
      <c r="A5" s="155"/>
      <c r="B5" s="156"/>
      <c r="C5" s="155"/>
      <c r="D5" s="156"/>
      <c r="E5" s="155"/>
      <c r="F5" s="156"/>
      <c r="G5" s="155"/>
      <c r="H5" s="156"/>
      <c r="I5" s="155"/>
      <c r="J5" s="156"/>
      <c r="K5" s="155"/>
      <c r="L5" s="156"/>
      <c r="M5" s="155"/>
      <c r="N5" s="156"/>
    </row>
    <row r="6" spans="1:14" s="10" customFormat="1" x14ac:dyDescent="0.2">
      <c r="A6" s="155"/>
      <c r="B6" s="156"/>
      <c r="C6" s="155"/>
      <c r="D6" s="156"/>
      <c r="E6" s="155"/>
      <c r="F6" s="156"/>
      <c r="G6" s="155"/>
      <c r="H6" s="156"/>
      <c r="I6" s="155"/>
      <c r="J6" s="156"/>
      <c r="K6" s="155"/>
      <c r="L6" s="156"/>
      <c r="M6" s="155"/>
      <c r="N6" s="156"/>
    </row>
    <row r="7" spans="1:14" s="10" customFormat="1" x14ac:dyDescent="0.2">
      <c r="A7" s="155" t="s">
        <v>5</v>
      </c>
      <c r="B7" s="156"/>
      <c r="C7" s="155" t="s">
        <v>5</v>
      </c>
      <c r="D7" s="156"/>
      <c r="E7" s="155" t="s">
        <v>5</v>
      </c>
      <c r="F7" s="156"/>
      <c r="G7" s="155" t="s">
        <v>5</v>
      </c>
      <c r="H7" s="156"/>
      <c r="I7" s="155" t="s">
        <v>5</v>
      </c>
      <c r="J7" s="156"/>
      <c r="K7" s="155" t="s">
        <v>5</v>
      </c>
      <c r="L7" s="156"/>
      <c r="M7" s="155" t="s">
        <v>5</v>
      </c>
      <c r="N7" s="156"/>
    </row>
    <row r="8" spans="1:14" s="11" customFormat="1" x14ac:dyDescent="0.2">
      <c r="A8" s="157" t="s">
        <v>5</v>
      </c>
      <c r="B8" s="158"/>
      <c r="C8" s="157" t="s">
        <v>5</v>
      </c>
      <c r="D8" s="158"/>
      <c r="E8" s="157" t="s">
        <v>5</v>
      </c>
      <c r="F8" s="158"/>
      <c r="G8" s="157" t="s">
        <v>5</v>
      </c>
      <c r="H8" s="158"/>
      <c r="I8" s="157" t="s">
        <v>5</v>
      </c>
      <c r="J8" s="158"/>
      <c r="K8" s="157" t="s">
        <v>5</v>
      </c>
      <c r="L8" s="158"/>
      <c r="M8" s="157" t="s">
        <v>5</v>
      </c>
      <c r="N8" s="158"/>
    </row>
    <row r="9" spans="1:14" s="10" customFormat="1" ht="18" x14ac:dyDescent="0.2">
      <c r="A9" s="13">
        <f>Year!Q39</f>
        <v>140225</v>
      </c>
      <c r="B9" s="14" t="str">
        <f>IF(ISERROR(MATCH(A9,event_dates,0)),"",INDEX(events,MATCH(A9,event_dates,0)))</f>
        <v/>
      </c>
      <c r="C9" s="13">
        <f>Year!R39</f>
        <v>140226</v>
      </c>
      <c r="D9" s="14" t="str">
        <f>IF(ISERROR(MATCH(C9,event_dates,0)),"",INDEX(events,MATCH(C9,event_dates,0)))</f>
        <v/>
      </c>
      <c r="E9" s="13">
        <f>Year!S39</f>
        <v>140227</v>
      </c>
      <c r="F9" s="14" t="str">
        <f>IF(ISERROR(MATCH(E9,event_dates,0)),"",INDEX(events,MATCH(E9,event_dates,0)))</f>
        <v/>
      </c>
      <c r="G9" s="13">
        <f>Year!T39</f>
        <v>140228</v>
      </c>
      <c r="H9" s="14" t="str">
        <f>IF(ISERROR(MATCH(G9,event_dates,0)),"",INDEX(events,MATCH(G9,event_dates,0)))</f>
        <v/>
      </c>
      <c r="I9" s="13">
        <f>Year!U39</f>
        <v>140229</v>
      </c>
      <c r="J9" s="14" t="str">
        <f>IF(ISERROR(MATCH(I9,event_dates,0)),"",INDEX(events,MATCH(I9,event_dates,0)))</f>
        <v/>
      </c>
      <c r="K9" s="13">
        <f>Year!V39</f>
        <v>140230</v>
      </c>
      <c r="L9" s="14" t="str">
        <f>IF(ISERROR(MATCH(K9,event_dates,0)),"",INDEX(events,MATCH(K9,event_dates,0)))</f>
        <v/>
      </c>
      <c r="M9" s="13">
        <f>Year!W39</f>
        <v>140231</v>
      </c>
      <c r="N9" s="14" t="str">
        <f>IF(ISERROR(MATCH(M9,event_dates,0)),"",INDEX(events,MATCH(M9,event_dates,0)))</f>
        <v/>
      </c>
    </row>
    <row r="10" spans="1:14" s="10" customFormat="1" x14ac:dyDescent="0.2">
      <c r="A10" s="159" t="str">
        <f ca="1">IF(ISERROR(MATCH(A9,event_dates,0)+MATCH(A9,OFFSET(event_dates,MATCH(A9,event_dates,0),0,500,1),0)),"",INDEX(events,MATCH(A9,event_dates,0)+MATCH(A9,OFFSET(event_dates,MATCH(A9,event_dates,0),0,500,1),0)))</f>
        <v/>
      </c>
      <c r="B10" s="156"/>
      <c r="C10" s="159" t="str">
        <f ca="1">IF(ISERROR(MATCH(C9,event_dates,0)+MATCH(C9,OFFSET(event_dates,MATCH(C9,event_dates,0),0,500,1),0)),"",INDEX(events,MATCH(C9,event_dates,0)+MATCH(C9,OFFSET(event_dates,MATCH(C9,event_dates,0),0,500,1),0)))</f>
        <v/>
      </c>
      <c r="D10" s="156"/>
      <c r="E10" s="159" t="str">
        <f ca="1">IF(ISERROR(MATCH(E9,event_dates,0)+MATCH(E9,OFFSET(event_dates,MATCH(E9,event_dates,0),0,500,1),0)),"",INDEX(events,MATCH(E9,event_dates,0)+MATCH(E9,OFFSET(event_dates,MATCH(E9,event_dates,0),0,500,1),0)))</f>
        <v/>
      </c>
      <c r="F10" s="156"/>
      <c r="G10" s="159" t="str">
        <f ca="1">IF(ISERROR(MATCH(G9,event_dates,0)+MATCH(G9,OFFSET(event_dates,MATCH(G9,event_dates,0),0,500,1),0)),"",INDEX(events,MATCH(G9,event_dates,0)+MATCH(G9,OFFSET(event_dates,MATCH(G9,event_dates,0),0,500,1),0)))</f>
        <v/>
      </c>
      <c r="H10" s="156"/>
      <c r="I10" s="159" t="str">
        <f ca="1">IF(ISERROR(MATCH(I9,event_dates,0)+MATCH(I9,OFFSET(event_dates,MATCH(I9,event_dates,0),0,500,1),0)),"",INDEX(events,MATCH(I9,event_dates,0)+MATCH(I9,OFFSET(event_dates,MATCH(I9,event_dates,0),0,500,1),0)))</f>
        <v/>
      </c>
      <c r="J10" s="156"/>
      <c r="K10" s="159" t="str">
        <f ca="1">IF(ISERROR(MATCH(K9,event_dates,0)+MATCH(K9,OFFSET(event_dates,MATCH(K9,event_dates,0),0,500,1),0)),"",INDEX(events,MATCH(K9,event_dates,0)+MATCH(K9,OFFSET(event_dates,MATCH(K9,event_dates,0),0,500,1),0)))</f>
        <v/>
      </c>
      <c r="L10" s="156"/>
      <c r="M10" s="159" t="str">
        <f ca="1">IF(ISERROR(MATCH(M9,event_dates,0)+MATCH(M9,OFFSET(event_dates,MATCH(M9,event_dates,0),0,500,1),0)),"",INDEX(events,MATCH(M9,event_dates,0)+MATCH(M9,OFFSET(event_dates,MATCH(M9,event_dates,0),0,500,1),0)))</f>
        <v/>
      </c>
      <c r="N10" s="156"/>
    </row>
    <row r="11" spans="1:14" s="10" customFormat="1" x14ac:dyDescent="0.2">
      <c r="A11" s="155"/>
      <c r="B11" s="156"/>
      <c r="C11" s="155"/>
      <c r="D11" s="156"/>
      <c r="E11" s="155"/>
      <c r="F11" s="156"/>
      <c r="G11" s="155"/>
      <c r="H11" s="156"/>
      <c r="I11" s="155"/>
      <c r="J11" s="156"/>
      <c r="K11" s="155"/>
      <c r="L11" s="156"/>
      <c r="M11" s="155"/>
      <c r="N11" s="156"/>
    </row>
    <row r="12" spans="1:14" s="10" customFormat="1" x14ac:dyDescent="0.2">
      <c r="A12" s="155"/>
      <c r="B12" s="156"/>
      <c r="C12" s="155"/>
      <c r="D12" s="156"/>
      <c r="E12" s="155"/>
      <c r="F12" s="156"/>
      <c r="G12" s="155"/>
      <c r="H12" s="156"/>
      <c r="I12" s="155"/>
      <c r="J12" s="156"/>
      <c r="K12" s="155"/>
      <c r="L12" s="156"/>
      <c r="M12" s="155"/>
      <c r="N12" s="156"/>
    </row>
    <row r="13" spans="1:14" s="10" customFormat="1" x14ac:dyDescent="0.2">
      <c r="A13" s="155" t="s">
        <v>5</v>
      </c>
      <c r="B13" s="156"/>
      <c r="C13" s="155" t="s">
        <v>5</v>
      </c>
      <c r="D13" s="156"/>
      <c r="E13" s="155" t="s">
        <v>5</v>
      </c>
      <c r="F13" s="156"/>
      <c r="G13" s="155" t="s">
        <v>5</v>
      </c>
      <c r="H13" s="156"/>
      <c r="I13" s="155" t="s">
        <v>5</v>
      </c>
      <c r="J13" s="156"/>
      <c r="K13" s="155" t="s">
        <v>5</v>
      </c>
      <c r="L13" s="156"/>
      <c r="M13" s="155" t="s">
        <v>5</v>
      </c>
      <c r="N13" s="156"/>
    </row>
    <row r="14" spans="1:14" s="11" customFormat="1" x14ac:dyDescent="0.2">
      <c r="A14" s="157" t="s">
        <v>5</v>
      </c>
      <c r="B14" s="158"/>
      <c r="C14" s="157" t="s">
        <v>5</v>
      </c>
      <c r="D14" s="158"/>
      <c r="E14" s="157" t="s">
        <v>5</v>
      </c>
      <c r="F14" s="158"/>
      <c r="G14" s="157" t="s">
        <v>5</v>
      </c>
      <c r="H14" s="158"/>
      <c r="I14" s="157" t="s">
        <v>5</v>
      </c>
      <c r="J14" s="158"/>
      <c r="K14" s="157" t="s">
        <v>5</v>
      </c>
      <c r="L14" s="158"/>
      <c r="M14" s="157" t="s">
        <v>5</v>
      </c>
      <c r="N14" s="158"/>
    </row>
    <row r="15" spans="1:14" s="10" customFormat="1" ht="18" x14ac:dyDescent="0.2">
      <c r="A15" s="13">
        <f>Year!Q40</f>
        <v>140232</v>
      </c>
      <c r="B15" s="14" t="str">
        <f>IF(ISERROR(MATCH(A15,event_dates,0)),"",INDEX(events,MATCH(A15,event_dates,0)))</f>
        <v/>
      </c>
      <c r="C15" s="13">
        <f>Year!R40</f>
        <v>140233</v>
      </c>
      <c r="D15" s="14" t="str">
        <f>IF(ISERROR(MATCH(C15,event_dates,0)),"",INDEX(events,MATCH(C15,event_dates,0)))</f>
        <v/>
      </c>
      <c r="E15" s="13">
        <f>Year!S40</f>
        <v>140234</v>
      </c>
      <c r="F15" s="14" t="str">
        <f>IF(ISERROR(MATCH(E15,event_dates,0)),"",INDEX(events,MATCH(E15,event_dates,0)))</f>
        <v/>
      </c>
      <c r="G15" s="13">
        <f>Year!T40</f>
        <v>140235</v>
      </c>
      <c r="H15" s="14" t="str">
        <f>IF(ISERROR(MATCH(G15,event_dates,0)),"",INDEX(events,MATCH(G15,event_dates,0)))</f>
        <v/>
      </c>
      <c r="I15" s="13">
        <f>Year!U40</f>
        <v>140236</v>
      </c>
      <c r="J15" s="14" t="str">
        <f>IF(ISERROR(MATCH(I15,event_dates,0)),"",INDEX(events,MATCH(I15,event_dates,0)))</f>
        <v/>
      </c>
      <c r="K15" s="13">
        <f>Year!V40</f>
        <v>140237</v>
      </c>
      <c r="L15" s="14" t="str">
        <f>IF(ISERROR(MATCH(K15,event_dates,0)),"",INDEX(events,MATCH(K15,event_dates,0)))</f>
        <v/>
      </c>
      <c r="M15" s="13">
        <f>Year!W40</f>
        <v>140238</v>
      </c>
      <c r="N15" s="14" t="str">
        <f>IF(ISERROR(MATCH(M15,event_dates,0)),"",INDEX(events,MATCH(M15,event_dates,0)))</f>
        <v/>
      </c>
    </row>
    <row r="16" spans="1:14" s="10" customFormat="1" x14ac:dyDescent="0.2">
      <c r="A16" s="159" t="str">
        <f ca="1">IF(ISERROR(MATCH(A15,event_dates,0)+MATCH(A15,OFFSET(event_dates,MATCH(A15,event_dates,0),0,500,1),0)),"",INDEX(events,MATCH(A15,event_dates,0)+MATCH(A15,OFFSET(event_dates,MATCH(A15,event_dates,0),0,500,1),0)))</f>
        <v/>
      </c>
      <c r="B16" s="156"/>
      <c r="C16" s="159" t="str">
        <f ca="1">IF(ISERROR(MATCH(C15,event_dates,0)+MATCH(C15,OFFSET(event_dates,MATCH(C15,event_dates,0),0,500,1),0)),"",INDEX(events,MATCH(C15,event_dates,0)+MATCH(C15,OFFSET(event_dates,MATCH(C15,event_dates,0),0,500,1),0)))</f>
        <v/>
      </c>
      <c r="D16" s="156"/>
      <c r="E16" s="159" t="str">
        <f ca="1">IF(ISERROR(MATCH(E15,event_dates,0)+MATCH(E15,OFFSET(event_dates,MATCH(E15,event_dates,0),0,500,1),0)),"",INDEX(events,MATCH(E15,event_dates,0)+MATCH(E15,OFFSET(event_dates,MATCH(E15,event_dates,0),0,500,1),0)))</f>
        <v/>
      </c>
      <c r="F16" s="156"/>
      <c r="G16" s="159" t="str">
        <f ca="1">IF(ISERROR(MATCH(G15,event_dates,0)+MATCH(G15,OFFSET(event_dates,MATCH(G15,event_dates,0),0,500,1),0)),"",INDEX(events,MATCH(G15,event_dates,0)+MATCH(G15,OFFSET(event_dates,MATCH(G15,event_dates,0),0,500,1),0)))</f>
        <v/>
      </c>
      <c r="H16" s="156"/>
      <c r="I16" s="159" t="str">
        <f ca="1">IF(ISERROR(MATCH(I15,event_dates,0)+MATCH(I15,OFFSET(event_dates,MATCH(I15,event_dates,0),0,500,1),0)),"",INDEX(events,MATCH(I15,event_dates,0)+MATCH(I15,OFFSET(event_dates,MATCH(I15,event_dates,0),0,500,1),0)))</f>
        <v/>
      </c>
      <c r="J16" s="156"/>
      <c r="K16" s="159" t="str">
        <f ca="1">IF(ISERROR(MATCH(K15,event_dates,0)+MATCH(K15,OFFSET(event_dates,MATCH(K15,event_dates,0),0,500,1),0)),"",INDEX(events,MATCH(K15,event_dates,0)+MATCH(K15,OFFSET(event_dates,MATCH(K15,event_dates,0),0,500,1),0)))</f>
        <v/>
      </c>
      <c r="L16" s="156"/>
      <c r="M16" s="159" t="str">
        <f ca="1">IF(ISERROR(MATCH(M15,event_dates,0)+MATCH(M15,OFFSET(event_dates,MATCH(M15,event_dates,0),0,500,1),0)),"",INDEX(events,MATCH(M15,event_dates,0)+MATCH(M15,OFFSET(event_dates,MATCH(M15,event_dates,0),0,500,1),0)))</f>
        <v/>
      </c>
      <c r="N16" s="156"/>
    </row>
    <row r="17" spans="1:14" s="10" customFormat="1" x14ac:dyDescent="0.2">
      <c r="A17" s="155"/>
      <c r="B17" s="156"/>
      <c r="C17" s="155"/>
      <c r="D17" s="156"/>
      <c r="E17" s="155"/>
      <c r="F17" s="156"/>
      <c r="G17" s="155"/>
      <c r="H17" s="156"/>
      <c r="I17" s="155"/>
      <c r="J17" s="156"/>
      <c r="K17" s="155"/>
      <c r="L17" s="156"/>
      <c r="M17" s="155"/>
      <c r="N17" s="156"/>
    </row>
    <row r="18" spans="1:14" s="10" customFormat="1" x14ac:dyDescent="0.2">
      <c r="A18" s="155"/>
      <c r="B18" s="156"/>
      <c r="C18" s="155"/>
      <c r="D18" s="156"/>
      <c r="E18" s="155"/>
      <c r="F18" s="156"/>
      <c r="G18" s="155"/>
      <c r="H18" s="156"/>
      <c r="I18" s="155"/>
      <c r="J18" s="156"/>
      <c r="K18" s="155"/>
      <c r="L18" s="156"/>
      <c r="M18" s="155"/>
      <c r="N18" s="156"/>
    </row>
    <row r="19" spans="1:14" s="10" customFormat="1" x14ac:dyDescent="0.2">
      <c r="A19" s="155" t="s">
        <v>5</v>
      </c>
      <c r="B19" s="156"/>
      <c r="C19" s="155" t="s">
        <v>5</v>
      </c>
      <c r="D19" s="156"/>
      <c r="E19" s="155" t="s">
        <v>5</v>
      </c>
      <c r="F19" s="156"/>
      <c r="G19" s="155" t="s">
        <v>5</v>
      </c>
      <c r="H19" s="156"/>
      <c r="I19" s="155" t="s">
        <v>5</v>
      </c>
      <c r="J19" s="156"/>
      <c r="K19" s="155" t="s">
        <v>5</v>
      </c>
      <c r="L19" s="156"/>
      <c r="M19" s="155" t="s">
        <v>5</v>
      </c>
      <c r="N19" s="156"/>
    </row>
    <row r="20" spans="1:14" s="11" customFormat="1" x14ac:dyDescent="0.2">
      <c r="A20" s="157" t="s">
        <v>5</v>
      </c>
      <c r="B20" s="158"/>
      <c r="C20" s="157" t="s">
        <v>5</v>
      </c>
      <c r="D20" s="158"/>
      <c r="E20" s="157" t="s">
        <v>5</v>
      </c>
      <c r="F20" s="158"/>
      <c r="G20" s="157" t="s">
        <v>5</v>
      </c>
      <c r="H20" s="158"/>
      <c r="I20" s="157" t="s">
        <v>5</v>
      </c>
      <c r="J20" s="158"/>
      <c r="K20" s="157" t="s">
        <v>5</v>
      </c>
      <c r="L20" s="158"/>
      <c r="M20" s="157" t="s">
        <v>5</v>
      </c>
      <c r="N20" s="158"/>
    </row>
    <row r="21" spans="1:14" s="10" customFormat="1" ht="18" x14ac:dyDescent="0.2">
      <c r="A21" s="13">
        <f>Year!Q41</f>
        <v>140239</v>
      </c>
      <c r="B21" s="14" t="str">
        <f>IF(ISERROR(MATCH(A21,event_dates,0)),"",INDEX(events,MATCH(A21,event_dates,0)))</f>
        <v/>
      </c>
      <c r="C21" s="13">
        <f>Year!R41</f>
        <v>140240</v>
      </c>
      <c r="D21" s="14" t="str">
        <f>IF(ISERROR(MATCH(C21,event_dates,0)),"",INDEX(events,MATCH(C21,event_dates,0)))</f>
        <v/>
      </c>
      <c r="E21" s="13">
        <f>Year!S41</f>
        <v>140241</v>
      </c>
      <c r="F21" s="14" t="str">
        <f>IF(ISERROR(MATCH(E21,event_dates,0)),"",INDEX(events,MATCH(E21,event_dates,0)))</f>
        <v/>
      </c>
      <c r="G21" s="13">
        <f>Year!T41</f>
        <v>140242</v>
      </c>
      <c r="H21" s="14" t="str">
        <f>IF(ISERROR(MATCH(G21,event_dates,0)),"",INDEX(events,MATCH(G21,event_dates,0)))</f>
        <v/>
      </c>
      <c r="I21" s="13">
        <f>Year!U41</f>
        <v>140243</v>
      </c>
      <c r="J21" s="14" t="str">
        <f>IF(ISERROR(MATCH(I21,event_dates,0)),"",INDEX(events,MATCH(I21,event_dates,0)))</f>
        <v/>
      </c>
      <c r="K21" s="13">
        <f>Year!V41</f>
        <v>140244</v>
      </c>
      <c r="L21" s="14" t="str">
        <f>IF(ISERROR(MATCH(K21,event_dates,0)),"",INDEX(events,MATCH(K21,event_dates,0)))</f>
        <v/>
      </c>
      <c r="M21" s="13">
        <f>Year!W41</f>
        <v>140245</v>
      </c>
      <c r="N21" s="14" t="str">
        <f>IF(ISERROR(MATCH(M21,event_dates,0)),"",INDEX(events,MATCH(M21,event_dates,0)))</f>
        <v/>
      </c>
    </row>
    <row r="22" spans="1:14" s="10" customFormat="1" x14ac:dyDescent="0.2">
      <c r="A22" s="159" t="str">
        <f ca="1">IF(ISERROR(MATCH(A21,event_dates,0)+MATCH(A21,OFFSET(event_dates,MATCH(A21,event_dates,0),0,500,1),0)),"",INDEX(events,MATCH(A21,event_dates,0)+MATCH(A21,OFFSET(event_dates,MATCH(A21,event_dates,0),0,500,1),0)))</f>
        <v/>
      </c>
      <c r="B22" s="156"/>
      <c r="C22" s="159" t="str">
        <f ca="1">IF(ISERROR(MATCH(C21,event_dates,0)+MATCH(C21,OFFSET(event_dates,MATCH(C21,event_dates,0),0,500,1),0)),"",INDEX(events,MATCH(C21,event_dates,0)+MATCH(C21,OFFSET(event_dates,MATCH(C21,event_dates,0),0,500,1),0)))</f>
        <v/>
      </c>
      <c r="D22" s="156"/>
      <c r="E22" s="159" t="str">
        <f ca="1">IF(ISERROR(MATCH(E21,event_dates,0)+MATCH(E21,OFFSET(event_dates,MATCH(E21,event_dates,0),0,500,1),0)),"",INDEX(events,MATCH(E21,event_dates,0)+MATCH(E21,OFFSET(event_dates,MATCH(E21,event_dates,0),0,500,1),0)))</f>
        <v/>
      </c>
      <c r="F22" s="156"/>
      <c r="G22" s="159" t="str">
        <f ca="1">IF(ISERROR(MATCH(G21,event_dates,0)+MATCH(G21,OFFSET(event_dates,MATCH(G21,event_dates,0),0,500,1),0)),"",INDEX(events,MATCH(G21,event_dates,0)+MATCH(G21,OFFSET(event_dates,MATCH(G21,event_dates,0),0,500,1),0)))</f>
        <v/>
      </c>
      <c r="H22" s="156"/>
      <c r="I22" s="159" t="str">
        <f ca="1">IF(ISERROR(MATCH(I21,event_dates,0)+MATCH(I21,OFFSET(event_dates,MATCH(I21,event_dates,0),0,500,1),0)),"",INDEX(events,MATCH(I21,event_dates,0)+MATCH(I21,OFFSET(event_dates,MATCH(I21,event_dates,0),0,500,1),0)))</f>
        <v/>
      </c>
      <c r="J22" s="156"/>
      <c r="K22" s="159" t="str">
        <f ca="1">IF(ISERROR(MATCH(K21,event_dates,0)+MATCH(K21,OFFSET(event_dates,MATCH(K21,event_dates,0),0,500,1),0)),"",INDEX(events,MATCH(K21,event_dates,0)+MATCH(K21,OFFSET(event_dates,MATCH(K21,event_dates,0),0,500,1),0)))</f>
        <v/>
      </c>
      <c r="L22" s="156"/>
      <c r="M22" s="159" t="str">
        <f ca="1">IF(ISERROR(MATCH(M21,event_dates,0)+MATCH(M21,OFFSET(event_dates,MATCH(M21,event_dates,0),0,500,1),0)),"",INDEX(events,MATCH(M21,event_dates,0)+MATCH(M21,OFFSET(event_dates,MATCH(M21,event_dates,0),0,500,1),0)))</f>
        <v/>
      </c>
      <c r="N22" s="156"/>
    </row>
    <row r="23" spans="1:14" s="10" customFormat="1" x14ac:dyDescent="0.2">
      <c r="A23" s="155"/>
      <c r="B23" s="156"/>
      <c r="C23" s="155"/>
      <c r="D23" s="156"/>
      <c r="E23" s="155"/>
      <c r="F23" s="156"/>
      <c r="G23" s="155"/>
      <c r="H23" s="156"/>
      <c r="I23" s="155"/>
      <c r="J23" s="156"/>
      <c r="K23" s="155"/>
      <c r="L23" s="156"/>
      <c r="M23" s="155"/>
      <c r="N23" s="156"/>
    </row>
    <row r="24" spans="1:14" s="10" customFormat="1" x14ac:dyDescent="0.2">
      <c r="A24" s="155"/>
      <c r="B24" s="156"/>
      <c r="C24" s="155"/>
      <c r="D24" s="156"/>
      <c r="E24" s="155"/>
      <c r="F24" s="156"/>
      <c r="G24" s="155"/>
      <c r="H24" s="156"/>
      <c r="I24" s="155"/>
      <c r="J24" s="156"/>
      <c r="K24" s="155"/>
      <c r="L24" s="156"/>
      <c r="M24" s="155"/>
      <c r="N24" s="156"/>
    </row>
    <row r="25" spans="1:14" s="10" customFormat="1" x14ac:dyDescent="0.2">
      <c r="A25" s="155" t="s">
        <v>5</v>
      </c>
      <c r="B25" s="156"/>
      <c r="C25" s="155" t="s">
        <v>5</v>
      </c>
      <c r="D25" s="156"/>
      <c r="E25" s="155" t="s">
        <v>5</v>
      </c>
      <c r="F25" s="156"/>
      <c r="G25" s="155" t="s">
        <v>5</v>
      </c>
      <c r="H25" s="156"/>
      <c r="I25" s="155" t="s">
        <v>5</v>
      </c>
      <c r="J25" s="156"/>
      <c r="K25" s="155" t="s">
        <v>5</v>
      </c>
      <c r="L25" s="156"/>
      <c r="M25" s="155" t="s">
        <v>5</v>
      </c>
      <c r="N25" s="156"/>
    </row>
    <row r="26" spans="1:14" s="11" customFormat="1" x14ac:dyDescent="0.2">
      <c r="A26" s="157" t="s">
        <v>5</v>
      </c>
      <c r="B26" s="158"/>
      <c r="C26" s="157" t="s">
        <v>5</v>
      </c>
      <c r="D26" s="158"/>
      <c r="E26" s="157" t="s">
        <v>5</v>
      </c>
      <c r="F26" s="158"/>
      <c r="G26" s="157" t="s">
        <v>5</v>
      </c>
      <c r="H26" s="158"/>
      <c r="I26" s="157" t="s">
        <v>5</v>
      </c>
      <c r="J26" s="158"/>
      <c r="K26" s="157" t="s">
        <v>5</v>
      </c>
      <c r="L26" s="158"/>
      <c r="M26" s="157" t="s">
        <v>5</v>
      </c>
      <c r="N26" s="158"/>
    </row>
    <row r="27" spans="1:14" s="10" customFormat="1" ht="18" x14ac:dyDescent="0.2">
      <c r="A27" s="13">
        <f>Year!Q42</f>
        <v>140246</v>
      </c>
      <c r="B27" s="14" t="str">
        <f>IF(ISERROR(MATCH(A27,event_dates,0)),"",INDEX(events,MATCH(A27,event_dates,0)))</f>
        <v/>
      </c>
      <c r="C27" s="13">
        <f>Year!R42</f>
        <v>140247</v>
      </c>
      <c r="D27" s="14" t="str">
        <f>IF(ISERROR(MATCH(C27,event_dates,0)),"",INDEX(events,MATCH(C27,event_dates,0)))</f>
        <v/>
      </c>
      <c r="E27" s="13">
        <f>Year!S42</f>
        <v>140248</v>
      </c>
      <c r="F27" s="14" t="str">
        <f>IF(ISERROR(MATCH(E27,event_dates,0)),"",INDEX(events,MATCH(E27,event_dates,0)))</f>
        <v/>
      </c>
      <c r="G27" s="13">
        <f>Year!T42</f>
        <v>140249</v>
      </c>
      <c r="H27" s="14" t="str">
        <f>IF(ISERROR(MATCH(G27,event_dates,0)),"",INDEX(events,MATCH(G27,event_dates,0)))</f>
        <v/>
      </c>
      <c r="I27" s="13">
        <f>Year!U42</f>
        <v>140250</v>
      </c>
      <c r="J27" s="14" t="str">
        <f>IF(ISERROR(MATCH(I27,event_dates,0)),"",INDEX(events,MATCH(I27,event_dates,0)))</f>
        <v/>
      </c>
      <c r="K27" s="13">
        <f>Year!V42</f>
        <v>140251</v>
      </c>
      <c r="L27" s="14" t="str">
        <f>IF(ISERROR(MATCH(K27,event_dates,0)),"",INDEX(events,MATCH(K27,event_dates,0)))</f>
        <v/>
      </c>
      <c r="M27" s="13">
        <f>Year!W42</f>
        <v>140252</v>
      </c>
      <c r="N27" s="14" t="str">
        <f>IF(ISERROR(MATCH(M27,event_dates,0)),"",INDEX(events,MATCH(M27,event_dates,0)))</f>
        <v/>
      </c>
    </row>
    <row r="28" spans="1:14" s="10" customFormat="1" x14ac:dyDescent="0.2">
      <c r="A28" s="159" t="str">
        <f ca="1">IF(ISERROR(MATCH(A27,event_dates,0)+MATCH(A27,OFFSET(event_dates,MATCH(A27,event_dates,0),0,500,1),0)),"",INDEX(events,MATCH(A27,event_dates,0)+MATCH(A27,OFFSET(event_dates,MATCH(A27,event_dates,0),0,500,1),0)))</f>
        <v/>
      </c>
      <c r="B28" s="156"/>
      <c r="C28" s="159" t="str">
        <f ca="1">IF(ISERROR(MATCH(C27,event_dates,0)+MATCH(C27,OFFSET(event_dates,MATCH(C27,event_dates,0),0,500,1),0)),"",INDEX(events,MATCH(C27,event_dates,0)+MATCH(C27,OFFSET(event_dates,MATCH(C27,event_dates,0),0,500,1),0)))</f>
        <v/>
      </c>
      <c r="D28" s="156"/>
      <c r="E28" s="159" t="str">
        <f ca="1">IF(ISERROR(MATCH(E27,event_dates,0)+MATCH(E27,OFFSET(event_dates,MATCH(E27,event_dates,0),0,500,1),0)),"",INDEX(events,MATCH(E27,event_dates,0)+MATCH(E27,OFFSET(event_dates,MATCH(E27,event_dates,0),0,500,1),0)))</f>
        <v/>
      </c>
      <c r="F28" s="156"/>
      <c r="G28" s="159" t="str">
        <f ca="1">IF(ISERROR(MATCH(G27,event_dates,0)+MATCH(G27,OFFSET(event_dates,MATCH(G27,event_dates,0),0,500,1),0)),"",INDEX(events,MATCH(G27,event_dates,0)+MATCH(G27,OFFSET(event_dates,MATCH(G27,event_dates,0),0,500,1),0)))</f>
        <v/>
      </c>
      <c r="H28" s="156"/>
      <c r="I28" s="159" t="str">
        <f ca="1">IF(ISERROR(MATCH(I27,event_dates,0)+MATCH(I27,OFFSET(event_dates,MATCH(I27,event_dates,0),0,500,1),0)),"",INDEX(events,MATCH(I27,event_dates,0)+MATCH(I27,OFFSET(event_dates,MATCH(I27,event_dates,0),0,500,1),0)))</f>
        <v/>
      </c>
      <c r="J28" s="156"/>
      <c r="K28" s="159" t="str">
        <f ca="1">IF(ISERROR(MATCH(K27,event_dates,0)+MATCH(K27,OFFSET(event_dates,MATCH(K27,event_dates,0),0,500,1),0)),"",INDEX(events,MATCH(K27,event_dates,0)+MATCH(K27,OFFSET(event_dates,MATCH(K27,event_dates,0),0,500,1),0)))</f>
        <v/>
      </c>
      <c r="L28" s="156"/>
      <c r="M28" s="159" t="str">
        <f ca="1">IF(ISERROR(MATCH(M27,event_dates,0)+MATCH(M27,OFFSET(event_dates,MATCH(M27,event_dates,0),0,500,1),0)),"",INDEX(events,MATCH(M27,event_dates,0)+MATCH(M27,OFFSET(event_dates,MATCH(M27,event_dates,0),0,500,1),0)))</f>
        <v/>
      </c>
      <c r="N28" s="156"/>
    </row>
    <row r="29" spans="1:14" s="10" customFormat="1" x14ac:dyDescent="0.2">
      <c r="A29" s="155"/>
      <c r="B29" s="156"/>
      <c r="C29" s="155"/>
      <c r="D29" s="156"/>
      <c r="E29" s="155"/>
      <c r="F29" s="156"/>
      <c r="G29" s="155"/>
      <c r="H29" s="156"/>
      <c r="I29" s="155"/>
      <c r="J29" s="156"/>
      <c r="K29" s="155"/>
      <c r="L29" s="156"/>
      <c r="M29" s="155"/>
      <c r="N29" s="156"/>
    </row>
    <row r="30" spans="1:14" s="10" customFormat="1" x14ac:dyDescent="0.2">
      <c r="A30" s="155"/>
      <c r="B30" s="156"/>
      <c r="C30" s="155"/>
      <c r="D30" s="156"/>
      <c r="E30" s="155"/>
      <c r="F30" s="156"/>
      <c r="G30" s="155"/>
      <c r="H30" s="156"/>
      <c r="I30" s="155"/>
      <c r="J30" s="156"/>
      <c r="K30" s="155"/>
      <c r="L30" s="156"/>
      <c r="M30" s="155"/>
      <c r="N30" s="156"/>
    </row>
    <row r="31" spans="1:14" s="10" customFormat="1" x14ac:dyDescent="0.2">
      <c r="A31" s="155" t="s">
        <v>5</v>
      </c>
      <c r="B31" s="156"/>
      <c r="C31" s="155" t="s">
        <v>5</v>
      </c>
      <c r="D31" s="156"/>
      <c r="E31" s="155" t="s">
        <v>5</v>
      </c>
      <c r="F31" s="156"/>
      <c r="G31" s="155" t="s">
        <v>5</v>
      </c>
      <c r="H31" s="156"/>
      <c r="I31" s="155" t="s">
        <v>5</v>
      </c>
      <c r="J31" s="156"/>
      <c r="K31" s="155" t="s">
        <v>5</v>
      </c>
      <c r="L31" s="156"/>
      <c r="M31" s="155" t="s">
        <v>5</v>
      </c>
      <c r="N31" s="156"/>
    </row>
    <row r="32" spans="1:14" s="11" customFormat="1" x14ac:dyDescent="0.2">
      <c r="A32" s="157" t="s">
        <v>5</v>
      </c>
      <c r="B32" s="158"/>
      <c r="C32" s="157" t="s">
        <v>5</v>
      </c>
      <c r="D32" s="158"/>
      <c r="E32" s="157" t="s">
        <v>5</v>
      </c>
      <c r="F32" s="158"/>
      <c r="G32" s="157" t="s">
        <v>5</v>
      </c>
      <c r="H32" s="158"/>
      <c r="I32" s="157" t="s">
        <v>5</v>
      </c>
      <c r="J32" s="158"/>
      <c r="K32" s="157" t="s">
        <v>5</v>
      </c>
      <c r="L32" s="158"/>
      <c r="M32" s="157" t="s">
        <v>5</v>
      </c>
      <c r="N32" s="158"/>
    </row>
    <row r="33" spans="1:14" ht="18" x14ac:dyDescent="0.2">
      <c r="A33" s="13">
        <f>Year!Q43</f>
        <v>140253</v>
      </c>
      <c r="B33" s="14" t="str">
        <f>IF(ISERROR(MATCH(A33,event_dates,0)),"",INDEX(events,MATCH(A33,event_dates,0)))</f>
        <v/>
      </c>
      <c r="C33" s="13">
        <f>Year!R43</f>
        <v>140254</v>
      </c>
      <c r="D33" s="14" t="str">
        <f>IF(ISERROR(MATCH(C33,event_dates,0)),"",INDEX(events,MATCH(C33,event_dates,0)))</f>
        <v/>
      </c>
      <c r="E33" s="21" t="s">
        <v>7</v>
      </c>
      <c r="F33" s="7"/>
      <c r="G33" s="18"/>
      <c r="H33" s="18"/>
      <c r="I33" s="18"/>
      <c r="J33" s="18"/>
      <c r="K33" s="18"/>
      <c r="L33" s="18"/>
      <c r="M33" s="18"/>
      <c r="N33" s="22"/>
    </row>
    <row r="34" spans="1:14" x14ac:dyDescent="0.2">
      <c r="A34" s="159" t="str">
        <f ca="1">IF(ISERROR(MATCH(A33,event_dates,0)+MATCH(A33,OFFSET(event_dates,MATCH(A33,event_dates,0),0,500,1),0)),"",INDEX(events,MATCH(A33,event_dates,0)+MATCH(A33,OFFSET(event_dates,MATCH(A33,event_dates,0),0,500,1),0)))</f>
        <v/>
      </c>
      <c r="B34" s="156"/>
      <c r="C34" s="159" t="str">
        <f ca="1">IF(ISERROR(MATCH(C33,event_dates,0)+MATCH(C33,OFFSET(event_dates,MATCH(C33,event_dates,0),0,500,1),0)),"",INDEX(events,MATCH(C33,event_dates,0)+MATCH(C33,OFFSET(event_dates,MATCH(C33,event_dates,0),0,500,1),0)))</f>
        <v/>
      </c>
      <c r="D34" s="156"/>
      <c r="E34" s="15"/>
      <c r="F34" s="12"/>
      <c r="G34" s="12"/>
      <c r="H34" s="12"/>
      <c r="I34" s="12"/>
      <c r="J34" s="12"/>
      <c r="K34" s="12"/>
      <c r="L34" s="12"/>
      <c r="M34" s="12"/>
      <c r="N34" s="16"/>
    </row>
    <row r="35" spans="1:14" x14ac:dyDescent="0.2">
      <c r="A35" s="155"/>
      <c r="B35" s="156"/>
      <c r="C35" s="155"/>
      <c r="D35" s="156"/>
      <c r="E35" s="15"/>
      <c r="F35" s="12"/>
      <c r="G35" s="12"/>
      <c r="H35" s="12"/>
      <c r="I35" s="12"/>
      <c r="J35" s="12"/>
      <c r="K35" s="12"/>
      <c r="L35" s="12"/>
      <c r="M35" s="12"/>
      <c r="N35" s="16"/>
    </row>
    <row r="36" spans="1:14" x14ac:dyDescent="0.2">
      <c r="A36" s="155"/>
      <c r="B36" s="156"/>
      <c r="C36" s="155"/>
      <c r="D36" s="156"/>
      <c r="E36" s="15"/>
      <c r="F36" s="12"/>
      <c r="G36" s="12"/>
      <c r="H36" s="12"/>
      <c r="I36" s="12"/>
      <c r="J36" s="12"/>
      <c r="K36" s="12"/>
      <c r="L36" s="12"/>
      <c r="M36" s="12"/>
      <c r="N36" s="16"/>
    </row>
    <row r="37" spans="1:14" x14ac:dyDescent="0.2">
      <c r="A37" s="155" t="s">
        <v>5</v>
      </c>
      <c r="B37" s="156"/>
      <c r="C37" s="155" t="s">
        <v>5</v>
      </c>
      <c r="D37" s="156"/>
      <c r="E37" s="15"/>
      <c r="F37" s="12"/>
      <c r="G37" s="12"/>
      <c r="H37" s="12"/>
      <c r="I37" s="12"/>
      <c r="J37" s="12"/>
      <c r="K37" s="12"/>
      <c r="L37" s="12"/>
      <c r="M37" s="151" t="s">
        <v>15</v>
      </c>
      <c r="N37" s="152"/>
    </row>
    <row r="38" spans="1:14" x14ac:dyDescent="0.2">
      <c r="A38" s="157" t="s">
        <v>5</v>
      </c>
      <c r="B38" s="158"/>
      <c r="C38" s="160" t="s">
        <v>2</v>
      </c>
      <c r="D38" s="161"/>
      <c r="E38" s="19"/>
      <c r="F38" s="17"/>
      <c r="G38" s="17"/>
      <c r="H38" s="17"/>
      <c r="I38" s="17"/>
      <c r="J38" s="17"/>
      <c r="K38" s="149" t="s">
        <v>11</v>
      </c>
      <c r="L38" s="149"/>
      <c r="M38" s="149"/>
      <c r="N38" s="150"/>
    </row>
  </sheetData>
  <mergeCells count="196">
    <mergeCell ref="M32:N32"/>
    <mergeCell ref="A34:B34"/>
    <mergeCell ref="C34:D34"/>
    <mergeCell ref="A32:B32"/>
    <mergeCell ref="C32:D32"/>
    <mergeCell ref="E32:F32"/>
    <mergeCell ref="G32:H32"/>
    <mergeCell ref="I32:J32"/>
    <mergeCell ref="A38:B38"/>
    <mergeCell ref="C38:D38"/>
    <mergeCell ref="A35:B35"/>
    <mergeCell ref="C35:D35"/>
    <mergeCell ref="A36:B36"/>
    <mergeCell ref="C36:D36"/>
    <mergeCell ref="A37:B37"/>
    <mergeCell ref="C37:D37"/>
    <mergeCell ref="K32:L32"/>
    <mergeCell ref="I31:J31"/>
    <mergeCell ref="K31:L31"/>
    <mergeCell ref="M31:N31"/>
    <mergeCell ref="A30:B30"/>
    <mergeCell ref="I30:J30"/>
    <mergeCell ref="C30:D30"/>
    <mergeCell ref="E30:F30"/>
    <mergeCell ref="G30:H30"/>
    <mergeCell ref="A31:B31"/>
    <mergeCell ref="C31:D31"/>
    <mergeCell ref="E31:F31"/>
    <mergeCell ref="G31:H31"/>
    <mergeCell ref="M29:N29"/>
    <mergeCell ref="K30:L30"/>
    <mergeCell ref="M30:N30"/>
    <mergeCell ref="A29:B29"/>
    <mergeCell ref="C29:D29"/>
    <mergeCell ref="E29:F29"/>
    <mergeCell ref="G29:H29"/>
    <mergeCell ref="I29:J29"/>
    <mergeCell ref="K29:L29"/>
    <mergeCell ref="A28:B28"/>
    <mergeCell ref="C28:D28"/>
    <mergeCell ref="E28:F28"/>
    <mergeCell ref="G28:H28"/>
    <mergeCell ref="I28:J28"/>
    <mergeCell ref="K28:L28"/>
    <mergeCell ref="M28:N28"/>
    <mergeCell ref="A26:B26"/>
    <mergeCell ref="C26:D26"/>
    <mergeCell ref="E26:F26"/>
    <mergeCell ref="G26:H26"/>
    <mergeCell ref="I24:J24"/>
    <mergeCell ref="K24:L24"/>
    <mergeCell ref="E24:F24"/>
    <mergeCell ref="G24:H24"/>
    <mergeCell ref="I26:J26"/>
    <mergeCell ref="K26:L26"/>
    <mergeCell ref="M26:N26"/>
    <mergeCell ref="M24:N24"/>
    <mergeCell ref="A25:B25"/>
    <mergeCell ref="C25:D25"/>
    <mergeCell ref="E25:F25"/>
    <mergeCell ref="G25:H25"/>
    <mergeCell ref="I25:J25"/>
    <mergeCell ref="K25:L25"/>
    <mergeCell ref="M25:N25"/>
    <mergeCell ref="A24:B24"/>
    <mergeCell ref="C24:D24"/>
    <mergeCell ref="A23:B23"/>
    <mergeCell ref="C23:D23"/>
    <mergeCell ref="E23:F23"/>
    <mergeCell ref="G23:H23"/>
    <mergeCell ref="I23:J23"/>
    <mergeCell ref="K23:L23"/>
    <mergeCell ref="M23:N23"/>
    <mergeCell ref="A22:B22"/>
    <mergeCell ref="C22:D22"/>
    <mergeCell ref="E22:F22"/>
    <mergeCell ref="G22:H22"/>
    <mergeCell ref="I19:J19"/>
    <mergeCell ref="K19:L19"/>
    <mergeCell ref="E19:F19"/>
    <mergeCell ref="G19:H19"/>
    <mergeCell ref="I22:J22"/>
    <mergeCell ref="K22:L22"/>
    <mergeCell ref="M22:N22"/>
    <mergeCell ref="M19:N19"/>
    <mergeCell ref="A20:B20"/>
    <mergeCell ref="C20:D20"/>
    <mergeCell ref="E20:F20"/>
    <mergeCell ref="G20:H20"/>
    <mergeCell ref="I20:J20"/>
    <mergeCell ref="K20:L20"/>
    <mergeCell ref="M20:N20"/>
    <mergeCell ref="A19:B19"/>
    <mergeCell ref="C19:D19"/>
    <mergeCell ref="A18:B18"/>
    <mergeCell ref="C18:D18"/>
    <mergeCell ref="E18:F18"/>
    <mergeCell ref="G18:H18"/>
    <mergeCell ref="I18:J18"/>
    <mergeCell ref="K18:L18"/>
    <mergeCell ref="M18:N18"/>
    <mergeCell ref="A17:B17"/>
    <mergeCell ref="C17:D17"/>
    <mergeCell ref="E17:F17"/>
    <mergeCell ref="G17:H17"/>
    <mergeCell ref="I14:J14"/>
    <mergeCell ref="K14:L14"/>
    <mergeCell ref="E14:F14"/>
    <mergeCell ref="G14:H14"/>
    <mergeCell ref="I17:J17"/>
    <mergeCell ref="K17:L17"/>
    <mergeCell ref="M17:N17"/>
    <mergeCell ref="M14:N14"/>
    <mergeCell ref="A16:B16"/>
    <mergeCell ref="C16:D16"/>
    <mergeCell ref="E16:F16"/>
    <mergeCell ref="G16:H16"/>
    <mergeCell ref="I16:J16"/>
    <mergeCell ref="K16:L16"/>
    <mergeCell ref="M16:N16"/>
    <mergeCell ref="A14:B14"/>
    <mergeCell ref="C14:D14"/>
    <mergeCell ref="A13:B13"/>
    <mergeCell ref="C13:D13"/>
    <mergeCell ref="E13:F13"/>
    <mergeCell ref="G13:H13"/>
    <mergeCell ref="I13:J13"/>
    <mergeCell ref="K13:L13"/>
    <mergeCell ref="M13:N13"/>
    <mergeCell ref="A12:B12"/>
    <mergeCell ref="C12:D12"/>
    <mergeCell ref="E12:F12"/>
    <mergeCell ref="G12:H12"/>
    <mergeCell ref="I10:J10"/>
    <mergeCell ref="K10:L10"/>
    <mergeCell ref="E10:F10"/>
    <mergeCell ref="G10:H10"/>
    <mergeCell ref="I12:J12"/>
    <mergeCell ref="K12:L12"/>
    <mergeCell ref="M12:N12"/>
    <mergeCell ref="A8:B8"/>
    <mergeCell ref="C8:D8"/>
    <mergeCell ref="E8:F8"/>
    <mergeCell ref="G8:H8"/>
    <mergeCell ref="I8:J8"/>
    <mergeCell ref="K8:L8"/>
    <mergeCell ref="M8:N8"/>
    <mergeCell ref="M10:N10"/>
    <mergeCell ref="A11:B11"/>
    <mergeCell ref="C11:D11"/>
    <mergeCell ref="E11:F11"/>
    <mergeCell ref="G11:H11"/>
    <mergeCell ref="I11:J11"/>
    <mergeCell ref="K11:L11"/>
    <mergeCell ref="M11:N11"/>
    <mergeCell ref="A10:B10"/>
    <mergeCell ref="C10:D10"/>
    <mergeCell ref="K6:L6"/>
    <mergeCell ref="M6:N6"/>
    <mergeCell ref="A5:B5"/>
    <mergeCell ref="C5:D5"/>
    <mergeCell ref="A7:B7"/>
    <mergeCell ref="C7:D7"/>
    <mergeCell ref="E7:F7"/>
    <mergeCell ref="G7:H7"/>
    <mergeCell ref="I5:J5"/>
    <mergeCell ref="K5:L5"/>
    <mergeCell ref="E5:F5"/>
    <mergeCell ref="G5:H5"/>
    <mergeCell ref="I7:J7"/>
    <mergeCell ref="K7:L7"/>
    <mergeCell ref="M7:N7"/>
    <mergeCell ref="M4:N4"/>
    <mergeCell ref="H1:N1"/>
    <mergeCell ref="M37:N37"/>
    <mergeCell ref="K38:N38"/>
    <mergeCell ref="A1:G1"/>
    <mergeCell ref="I2:J2"/>
    <mergeCell ref="K2:L2"/>
    <mergeCell ref="M2:N2"/>
    <mergeCell ref="A2:B2"/>
    <mergeCell ref="C2:D2"/>
    <mergeCell ref="A4:B4"/>
    <mergeCell ref="C4:D4"/>
    <mergeCell ref="E4:F4"/>
    <mergeCell ref="G4:H4"/>
    <mergeCell ref="E2:F2"/>
    <mergeCell ref="G2:H2"/>
    <mergeCell ref="I4:J4"/>
    <mergeCell ref="K4:L4"/>
    <mergeCell ref="M5:N5"/>
    <mergeCell ref="A6:B6"/>
    <mergeCell ref="C6:D6"/>
    <mergeCell ref="E6:F6"/>
    <mergeCell ref="G6:H6"/>
    <mergeCell ref="I6:J6"/>
  </mergeCells>
  <phoneticPr fontId="0" type="noConversion"/>
  <hyperlinks>
    <hyperlink ref="K38" r:id="rId1"/>
    <hyperlink ref="K38:N38" r:id="rId2" tooltip="More Calendars by Vertex42.com" display="http://www.vertex42.com/calendars/"/>
  </hyperlinks>
  <printOptions horizontalCentered="1" verticalCentered="1"/>
  <pageMargins left="0.5" right="0.5" top="0.25" bottom="0.25" header="0.25" footer="0.25"/>
  <pageSetup orientation="landscape" r:id="rId3"/>
  <headerFooter alignWithMargins="0"/>
  <ignoredErrors>
    <ignoredError sqref="C3:L38 M3:N36 M38:N38"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2"/>
  <sheetViews>
    <sheetView workbookViewId="0">
      <selection activeCell="A3" sqref="A3"/>
    </sheetView>
  </sheetViews>
  <sheetFormatPr defaultRowHeight="12.75" x14ac:dyDescent="0.2"/>
  <sheetData>
    <row r="1" spans="1:1" x14ac:dyDescent="0.2">
      <c r="A1" t="s">
        <v>8</v>
      </c>
    </row>
    <row r="2" spans="1:1" x14ac:dyDescent="0.2">
      <c r="A2" t="s">
        <v>4</v>
      </c>
    </row>
  </sheetData>
  <phoneticPr fontId="6"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5</vt:i4>
      </vt:variant>
    </vt:vector>
  </HeadingPairs>
  <TitlesOfParts>
    <vt:vector size="20" baseType="lpstr">
      <vt:lpstr>matrix</vt:lpstr>
      <vt:lpstr>Year</vt:lpstr>
      <vt:lpstr>1</vt:lpstr>
      <vt:lpstr>2</vt:lpstr>
      <vt:lpstr>3</vt:lpstr>
      <vt:lpstr>4</vt:lpstr>
      <vt:lpstr>5</vt:lpstr>
      <vt:lpstr>6</vt:lpstr>
      <vt:lpstr>7</vt:lpstr>
      <vt:lpstr>8</vt:lpstr>
      <vt:lpstr>9</vt:lpstr>
      <vt:lpstr>10</vt:lpstr>
      <vt:lpstr>11</vt:lpstr>
      <vt:lpstr>12</vt:lpstr>
      <vt:lpstr>©</vt:lpstr>
      <vt:lpstr>event_dates</vt:lpstr>
      <vt:lpstr>matrix!events</vt:lpstr>
      <vt:lpstr>events</vt:lpstr>
      <vt:lpstr>matrix!Print_Area</vt:lpstr>
      <vt:lpstr>Year!Print_Area</vt:lpstr>
    </vt:vector>
  </TitlesOfParts>
  <Company>Vertex42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Vertex42 Calendar Template</dc:title>
  <dc:creator>www.vertex42.com</dc:creator>
  <dc:description>(c) 2009 Vertex42 LLC. All rights reserved.</dc:description>
  <cp:lastModifiedBy>Nicholas Baum</cp:lastModifiedBy>
  <cp:lastPrinted>2009-12-17T16:41:57Z</cp:lastPrinted>
  <dcterms:created xsi:type="dcterms:W3CDTF">2008-12-11T21:42:43Z</dcterms:created>
  <dcterms:modified xsi:type="dcterms:W3CDTF">2023-10-15T17:03:19Z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2005-2011 Vertex42 LLC</vt:lpwstr>
  </property>
  <property fmtid="{D5CDD505-2E9C-101B-9397-08002B2CF9AE}" pid="3" name="Version">
    <vt:lpwstr>1.0.7</vt:lpwstr>
  </property>
</Properties>
</file>